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440" activeTab="1"/>
  </bookViews>
  <sheets>
    <sheet name="大会要項" sheetId="6" r:id="rId1"/>
    <sheet name="申込書 (Ver3)" sheetId="10" r:id="rId2"/>
    <sheet name="選手名簿1" sheetId="12" r:id="rId3"/>
    <sheet name="選手名簿1 (2)" sheetId="19" state="hidden" r:id="rId4"/>
    <sheet name="組み合わせ" sheetId="20" state="hidden" r:id="rId5"/>
    <sheet name="宿泊確認書 (Ver3)" sheetId="11" state="hidden" r:id="rId6"/>
    <sheet name="組合せ (2)" sheetId="14" state="hidden" r:id="rId7"/>
    <sheet name="組合せ (3)" sheetId="17" state="hidden" r:id="rId8"/>
    <sheet name="組合せ (4)" sheetId="18" state="hidden" r:id="rId9"/>
    <sheet name="夕・朝食・宿泊・風呂" sheetId="15" state="hidden" r:id="rId10"/>
    <sheet name="選手名簿" sheetId="8" state="hidden" r:id="rId11"/>
    <sheet name="コード" sheetId="7" state="hidden" r:id="rId12"/>
  </sheets>
  <externalReferences>
    <externalReference r:id="rId13"/>
  </externalReferences>
  <definedNames>
    <definedName name="_xlnm._FilterDatabase" localSheetId="9" hidden="1">夕・朝食・宿泊・風呂!$A$1:$AL$39</definedName>
    <definedName name="_xlnm.Print_Area" localSheetId="5">'宿泊確認書 (Ver3)'!$C$1:$BK$38</definedName>
    <definedName name="_xlnm.Print_Area" localSheetId="1">'申込書 (Ver3)'!$A$1:$BL$50</definedName>
    <definedName name="_xlnm.Print_Area" localSheetId="10">選手名簿!$A$1:$BH$33</definedName>
    <definedName name="_xlnm.Print_Area" localSheetId="2">選手名簿1!$A$1:$BL$34</definedName>
    <definedName name="_xlnm.Print_Area" localSheetId="3">'選手名簿1 (2)'!$A$1:$BL$34</definedName>
    <definedName name="_xlnm.Print_Area" localSheetId="6">'組合せ (2)'!$A$1:$AR$77</definedName>
    <definedName name="_xlnm.Print_Area" localSheetId="7">'組合せ (3)'!$A$1:$AR$77</definedName>
    <definedName name="_xlnm.Print_Area" localSheetId="8">'組合せ (4)'!$A$1:$AR$77</definedName>
    <definedName name="_xlnm.Print_Titles" localSheetId="6">'組合せ (2)'!$2:$3</definedName>
    <definedName name="_xlnm.Print_Titles" localSheetId="7">'組合せ (3)'!$2:$3</definedName>
    <definedName name="_xlnm.Print_Titles" localSheetId="8">'組合せ (4)'!$2:$3</definedName>
    <definedName name="コード" localSheetId="4">[1]コード!$A$1:$N$138</definedName>
    <definedName name="コード">コード!$A$1:$N$138</definedName>
  </definedNames>
  <calcPr calcId="145621"/>
</workbook>
</file>

<file path=xl/calcChain.xml><?xml version="1.0" encoding="utf-8"?>
<calcChain xmlns="http://schemas.openxmlformats.org/spreadsheetml/2006/main">
  <c r="K21" i="10" l="1"/>
  <c r="I7" i="12" l="1"/>
  <c r="I10" i="12"/>
  <c r="I9" i="12"/>
  <c r="I8" i="12"/>
  <c r="I6" i="12"/>
  <c r="K5" i="12"/>
  <c r="I4" i="12"/>
  <c r="G4" i="8" l="1"/>
  <c r="Y21" i="10" l="1"/>
  <c r="AF21" i="10"/>
  <c r="AM21" i="10"/>
  <c r="R22" i="11" l="1"/>
  <c r="Y22" i="11"/>
  <c r="AF22" i="11"/>
  <c r="K22" i="11"/>
  <c r="K16" i="11"/>
  <c r="R16" i="11"/>
  <c r="Y16" i="11"/>
  <c r="AF16" i="11"/>
  <c r="AM16" i="11"/>
  <c r="R15" i="11"/>
  <c r="Y15" i="11"/>
  <c r="AF15" i="11"/>
  <c r="AM15" i="11"/>
  <c r="K15" i="11"/>
  <c r="AZ15" i="11" l="1"/>
  <c r="AZ16" i="11"/>
  <c r="BN29" i="11"/>
  <c r="AZ29" i="11" s="1"/>
  <c r="BN40" i="10" l="1"/>
  <c r="AZ40" i="10" s="1"/>
  <c r="Y38" i="10"/>
  <c r="Y20" i="11" s="1"/>
  <c r="AF38" i="10"/>
  <c r="AF20" i="11" s="1"/>
  <c r="AM38" i="10"/>
  <c r="AM20" i="11" s="1"/>
  <c r="R39" i="10"/>
  <c r="R21" i="11" s="1"/>
  <c r="Y39" i="10"/>
  <c r="Y21" i="11" s="1"/>
  <c r="AF39" i="10"/>
  <c r="AF21" i="11" s="1"/>
  <c r="R20" i="11"/>
  <c r="K21" i="11"/>
  <c r="AZ27" i="10"/>
  <c r="AZ26" i="10"/>
  <c r="R21" i="10"/>
  <c r="AW10" i="10" l="1"/>
  <c r="AW10" i="19" s="1"/>
  <c r="AC10" i="10"/>
  <c r="AC10" i="19" s="1"/>
  <c r="I6" i="11"/>
  <c r="AW9" i="10"/>
  <c r="AW9" i="19" s="1"/>
  <c r="AC9" i="10"/>
  <c r="AC9" i="19" s="1"/>
  <c r="I5" i="11"/>
  <c r="I4" i="11"/>
  <c r="AW5" i="11" l="1"/>
  <c r="AW9" i="12"/>
  <c r="AC6" i="11"/>
  <c r="AC10" i="12"/>
  <c r="AC5" i="11"/>
  <c r="AC9" i="12"/>
  <c r="AW6" i="11"/>
  <c r="AW10" i="12"/>
  <c r="BP7" i="8"/>
  <c r="I5" i="8"/>
  <c r="BR5" i="8"/>
  <c r="BP4" i="8"/>
  <c r="DD10" i="8"/>
  <c r="DD9" i="8"/>
  <c r="CJ10" i="8"/>
  <c r="AA10" i="8"/>
  <c r="AA9" i="8"/>
  <c r="G10" i="8"/>
  <c r="BP9" i="8"/>
  <c r="G9" i="8"/>
  <c r="BP8" i="8"/>
  <c r="AU10" i="8"/>
  <c r="AU9" i="8" l="1"/>
  <c r="BP10" i="8"/>
  <c r="G8" i="8"/>
  <c r="AK8" i="8"/>
  <c r="CT8" i="8"/>
  <c r="G6" i="8"/>
  <c r="BP6" i="8"/>
  <c r="AK7" i="8"/>
  <c r="G7" i="8"/>
  <c r="CJ9" i="8"/>
  <c r="CT7" i="8"/>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2.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3.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4.xml><?xml version="1.0" encoding="utf-8"?>
<comments xmlns="http://schemas.openxmlformats.org/spreadsheetml/2006/main">
  <authors>
    <author>ESP_SHIBATA</author>
  </authors>
  <commentList>
    <comment ref="AE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 ref="CN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5.xml><?xml version="1.0" encoding="utf-8"?>
<comments xmlns="http://schemas.openxmlformats.org/spreadsheetml/2006/main">
  <authors>
    <author>ESP_SHIBATA</author>
  </authors>
  <commentList>
    <comment ref="G46" authorId="0">
      <text>
        <r>
          <rPr>
            <b/>
            <sz val="9"/>
            <color indexed="81"/>
            <rFont val="ＭＳ Ｐゴシック"/>
            <family val="3"/>
            <charset val="128"/>
          </rPr>
          <t>ESP_SHIBATA:</t>
        </r>
        <r>
          <rPr>
            <sz val="9"/>
            <color indexed="81"/>
            <rFont val="ＭＳ Ｐゴシック"/>
            <family val="3"/>
            <charset val="128"/>
          </rPr>
          <t xml:space="preserve">
2014GWのメアド
yosi0214jp@yahoo.co.jp</t>
        </r>
      </text>
    </comment>
  </commentList>
</comments>
</file>

<file path=xl/sharedStrings.xml><?xml version="1.0" encoding="utf-8"?>
<sst xmlns="http://schemas.openxmlformats.org/spreadsheetml/2006/main" count="3223" uniqueCount="1591">
  <si>
    <t>団体名</t>
    <rPh sb="0" eb="2">
      <t>ダンタイ</t>
    </rPh>
    <rPh sb="2" eb="3">
      <t>メイ</t>
    </rPh>
    <phoneticPr fontId="2"/>
  </si>
  <si>
    <t>電話番号</t>
    <rPh sb="0" eb="2">
      <t>デンワ</t>
    </rPh>
    <rPh sb="2" eb="4">
      <t>バンゴウ</t>
    </rPh>
    <phoneticPr fontId="2"/>
  </si>
  <si>
    <t>FAX番号</t>
    <rPh sb="3" eb="5">
      <t>バンゴウ</t>
    </rPh>
    <phoneticPr fontId="2"/>
  </si>
  <si>
    <t>携帯番号</t>
    <rPh sb="0" eb="2">
      <t>ケイタイ</t>
    </rPh>
    <rPh sb="2" eb="4">
      <t>バンゴウ</t>
    </rPh>
    <phoneticPr fontId="2"/>
  </si>
  <si>
    <t>朝食</t>
    <rPh sb="0" eb="2">
      <t>チョウショク</t>
    </rPh>
    <phoneticPr fontId="2"/>
  </si>
  <si>
    <t>夕食</t>
    <rPh sb="0" eb="2">
      <t>ユウショク</t>
    </rPh>
    <phoneticPr fontId="2"/>
  </si>
  <si>
    <t>【参加について】</t>
    <rPh sb="1" eb="3">
      <t>サンカ</t>
    </rPh>
    <phoneticPr fontId="2"/>
  </si>
  <si>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2"/>
  </si>
  <si>
    <t>目　的</t>
  </si>
  <si>
    <t>日　時</t>
  </si>
  <si>
    <t>会　場</t>
  </si>
  <si>
    <t>式　典</t>
  </si>
  <si>
    <t>試合方式</t>
  </si>
  <si>
    <t>競技規則</t>
  </si>
  <si>
    <t>参加資格</t>
  </si>
  <si>
    <t>募集チーム数</t>
  </si>
  <si>
    <t>組合せ</t>
  </si>
  <si>
    <t>審　判</t>
  </si>
  <si>
    <t>表　彰</t>
    <rPh sb="0" eb="1">
      <t>ヒョウ</t>
    </rPh>
    <rPh sb="2" eb="3">
      <t>アキラ</t>
    </rPh>
    <phoneticPr fontId="2"/>
  </si>
  <si>
    <t>その他</t>
  </si>
  <si>
    <t>・ゴミ等は必ずチームで持ち帰る。</t>
  </si>
  <si>
    <t>お問い合せ</t>
  </si>
  <si>
    <t>お問い合せは下記までお願いします。</t>
  </si>
  <si>
    <t>NPO法人スポーツクラブ・エスペランサ熊本　</t>
  </si>
  <si>
    <t>後援予定</t>
    <rPh sb="2" eb="4">
      <t>ヨテイ</t>
    </rPh>
    <phoneticPr fontId="2"/>
  </si>
  <si>
    <t>※ この名簿は「八代市」への提出以外の目的には一切使用致しません。</t>
    <rPh sb="4" eb="6">
      <t>メイボ</t>
    </rPh>
    <rPh sb="8" eb="11">
      <t>ヤツシロシ</t>
    </rPh>
    <rPh sb="12" eb="13">
      <t>ヒカリベ</t>
    </rPh>
    <rPh sb="14" eb="16">
      <t>テイシュツ</t>
    </rPh>
    <rPh sb="16" eb="18">
      <t>イガイ</t>
    </rPh>
    <rPh sb="19" eb="21">
      <t>モクテキ</t>
    </rPh>
    <rPh sb="23" eb="25">
      <t>イッサイ</t>
    </rPh>
    <rPh sb="25" eb="28">
      <t>シヨウイタ</t>
    </rPh>
    <phoneticPr fontId="7"/>
  </si>
  <si>
    <t>NPO法人スポーツクラブ</t>
    <rPh sb="3" eb="5">
      <t>ホウジン</t>
    </rPh>
    <phoneticPr fontId="7"/>
  </si>
  <si>
    <t>〒869-4607  熊本県八代郡氷川町栫1239-1</t>
    <phoneticPr fontId="7"/>
  </si>
  <si>
    <t>TEL 0965-62-3071　FAX 0965-62-8036</t>
    <phoneticPr fontId="7"/>
  </si>
  <si>
    <t>エスペランサ熊本</t>
    <rPh sb="6" eb="8">
      <t>クマモト</t>
    </rPh>
    <phoneticPr fontId="7"/>
  </si>
  <si>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2"/>
  </si>
  <si>
    <t>参加する</t>
    <rPh sb="0" eb="2">
      <t>サンカ</t>
    </rPh>
    <phoneticPr fontId="2"/>
  </si>
  <si>
    <t>参加しない</t>
    <phoneticPr fontId="2"/>
  </si>
  <si>
    <t>参加したいが現時点ではきめられない</t>
    <phoneticPr fontId="2"/>
  </si>
  <si>
    <t>チーム
所在地</t>
    <rPh sb="4" eb="7">
      <t>ショザイチ</t>
    </rPh>
    <phoneticPr fontId="2"/>
  </si>
  <si>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2"/>
  </si>
  <si>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2"/>
  </si>
  <si>
    <t>※ このシートにはロックをかけてありますので入力欄以外には入力できません。</t>
    <rPh sb="22" eb="24">
      <t>ニュウリョク</t>
    </rPh>
    <rPh sb="24" eb="25">
      <t>ラン</t>
    </rPh>
    <rPh sb="25" eb="27">
      <t>イガイ</t>
    </rPh>
    <rPh sb="29" eb="31">
      <t>ニュウリョク</t>
    </rPh>
    <phoneticPr fontId="2"/>
  </si>
  <si>
    <t>申込方法/〆切</t>
    <rPh sb="2" eb="4">
      <t>ホウホウ</t>
    </rPh>
    <phoneticPr fontId="2"/>
  </si>
  <si>
    <t>FAX番号 0965-62-8036</t>
    <rPh sb="3" eb="5">
      <t>バンゴウ</t>
    </rPh>
    <phoneticPr fontId="2"/>
  </si>
  <si>
    <t>○</t>
    <phoneticPr fontId="2"/>
  </si>
  <si>
    <t>（２）選手交代は自由とする。但し、試合が止まり過ぎないように監督が考慮する。</t>
    <phoneticPr fontId="2"/>
  </si>
  <si>
    <t>　　 大会側は事故・怪我等の対応は行なわない。</t>
    <phoneticPr fontId="2"/>
  </si>
  <si>
    <t>参加料</t>
  </si>
  <si>
    <t>引率者 １</t>
    <rPh sb="0" eb="3">
      <t>インソツシャ</t>
    </rPh>
    <phoneticPr fontId="2"/>
  </si>
  <si>
    <t>引率者 ２</t>
    <rPh sb="0" eb="3">
      <t>インソツシャ</t>
    </rPh>
    <phoneticPr fontId="2"/>
  </si>
  <si>
    <t>引率者 ３</t>
    <rPh sb="0" eb="3">
      <t>インソツシャ</t>
    </rPh>
    <phoneticPr fontId="2"/>
  </si>
  <si>
    <t>〒</t>
    <phoneticPr fontId="2"/>
  </si>
  <si>
    <r>
      <t xml:space="preserve">HP  </t>
    </r>
    <r>
      <rPr>
        <sz val="11"/>
        <color theme="1"/>
        <rFont val="ＭＳ Ｐゴシック"/>
        <family val="3"/>
        <charset val="128"/>
        <scheme val="minor"/>
      </rPr>
      <t>http://esperancakumamoto.com</t>
    </r>
    <phoneticPr fontId="7"/>
  </si>
  <si>
    <t>〒</t>
    <phoneticPr fontId="9"/>
  </si>
  <si>
    <t>携帯番号１</t>
    <rPh sb="0" eb="2">
      <t>ケイタイ</t>
    </rPh>
    <rPh sb="2" eb="4">
      <t>バンゴウ</t>
    </rPh>
    <phoneticPr fontId="2"/>
  </si>
  <si>
    <t>携帯番号２</t>
    <rPh sb="0" eb="2">
      <t>ケイタイ</t>
    </rPh>
    <rPh sb="2" eb="4">
      <t>バンゴウ</t>
    </rPh>
    <phoneticPr fontId="2"/>
  </si>
  <si>
    <t>携帯番号３</t>
    <rPh sb="0" eb="2">
      <t>ケイタイ</t>
    </rPh>
    <rPh sb="2" eb="4">
      <t>バンゴウ</t>
    </rPh>
    <phoneticPr fontId="2"/>
  </si>
  <si>
    <t>エスペランサ熊本</t>
    <rPh sb="6" eb="8">
      <t>クマモト</t>
    </rPh>
    <phoneticPr fontId="9"/>
  </si>
  <si>
    <t>869-4607</t>
    <phoneticPr fontId="9"/>
  </si>
  <si>
    <t>熊本県八代郡氷川町栫1239-1</t>
    <rPh sb="0" eb="10">
      <t>８６９－４６０７</t>
    </rPh>
    <phoneticPr fontId="9"/>
  </si>
  <si>
    <t>コード</t>
    <phoneticPr fontId="9"/>
  </si>
  <si>
    <t>869-4607</t>
    <phoneticPr fontId="9"/>
  </si>
  <si>
    <t>0965-62-3071</t>
    <phoneticPr fontId="9"/>
  </si>
  <si>
    <t>－</t>
    <phoneticPr fontId="9"/>
  </si>
  <si>
    <t>info@esperancakumamoto.com</t>
    <phoneticPr fontId="9"/>
  </si>
  <si>
    <t>光永誠司</t>
    <rPh sb="0" eb="2">
      <t>ミツナガ</t>
    </rPh>
    <rPh sb="2" eb="4">
      <t>セイジ</t>
    </rPh>
    <phoneticPr fontId="9"/>
  </si>
  <si>
    <t>080-3486-0540</t>
    <phoneticPr fontId="9"/>
  </si>
  <si>
    <t>0965-62-8036</t>
    <phoneticPr fontId="9"/>
  </si>
  <si>
    <t>FCヴィラノーバ水俣</t>
  </si>
  <si>
    <t>雲仙アルディート</t>
  </si>
  <si>
    <t>ビアンカスにしはら</t>
  </si>
  <si>
    <t>FCソレイユ2008</t>
  </si>
  <si>
    <t>ACアスミ</t>
  </si>
  <si>
    <t>FC Fuji　ジュニアユース</t>
  </si>
  <si>
    <t>高津中学校</t>
    <rPh sb="0" eb="2">
      <t>タカツ</t>
    </rPh>
    <rPh sb="2" eb="5">
      <t>チュウガッコウ</t>
    </rPh>
    <phoneticPr fontId="3"/>
  </si>
  <si>
    <t>J-FIELD津山SC</t>
  </si>
  <si>
    <t>広島皆実FC</t>
  </si>
  <si>
    <t>廿日市FCジュニアユース</t>
  </si>
  <si>
    <t>FCブルーローズ下関</t>
    <rPh sb="8" eb="10">
      <t>シモノセキ</t>
    </rPh>
    <phoneticPr fontId="3"/>
  </si>
  <si>
    <t>FC大川</t>
  </si>
  <si>
    <t>MARS福岡</t>
    <rPh sb="4" eb="6">
      <t>フクオカ</t>
    </rPh>
    <phoneticPr fontId="3"/>
  </si>
  <si>
    <t>PFTC北九州</t>
    <rPh sb="4" eb="5">
      <t>キタ</t>
    </rPh>
    <rPh sb="5" eb="7">
      <t>キュウシュウ</t>
    </rPh>
    <phoneticPr fontId="3"/>
  </si>
  <si>
    <t>アミスターFC八幡</t>
  </si>
  <si>
    <t>オリエントFC</t>
  </si>
  <si>
    <t>久留米AZALEA</t>
  </si>
  <si>
    <t>ひびきサッカースクール</t>
  </si>
  <si>
    <t>筑後サザンFC Sulestrela</t>
  </si>
  <si>
    <t>東福岡自彊館中学校</t>
    <rPh sb="0" eb="1">
      <t>ヒガシ</t>
    </rPh>
    <rPh sb="1" eb="3">
      <t>フクオカ</t>
    </rPh>
    <rPh sb="3" eb="4">
      <t>ジ</t>
    </rPh>
    <rPh sb="4" eb="5">
      <t>キョウ</t>
    </rPh>
    <rPh sb="5" eb="6">
      <t>カン</t>
    </rPh>
    <rPh sb="6" eb="9">
      <t>チュウガッコウ</t>
    </rPh>
    <phoneticPr fontId="3"/>
  </si>
  <si>
    <t>フラップ・プライドFC</t>
  </si>
  <si>
    <t>春日イーグルスFC</t>
  </si>
  <si>
    <t>LEASSI FUKUOKA FC</t>
  </si>
  <si>
    <t>川崎FC</t>
  </si>
  <si>
    <t>那珂川南中学校</t>
    <rPh sb="0" eb="3">
      <t>ナカガワ</t>
    </rPh>
    <rPh sb="3" eb="4">
      <t>ミナミ</t>
    </rPh>
    <phoneticPr fontId="3"/>
  </si>
  <si>
    <t>FC VALOR 唐津</t>
    <rPh sb="9" eb="11">
      <t>カラツ</t>
    </rPh>
    <phoneticPr fontId="3"/>
  </si>
  <si>
    <t>FINE LUZ SAGA F.C</t>
  </si>
  <si>
    <t>PLEASURE SC</t>
  </si>
  <si>
    <t>VALENTIA</t>
  </si>
  <si>
    <t>FC レヴォーナ</t>
  </si>
  <si>
    <t>西有田中学校</t>
    <rPh sb="0" eb="1">
      <t>ニシ</t>
    </rPh>
    <rPh sb="1" eb="3">
      <t>アリタ</t>
    </rPh>
    <phoneticPr fontId="3"/>
  </si>
  <si>
    <t>スネイルSC</t>
  </si>
  <si>
    <t>長崎レインボーSC</t>
  </si>
  <si>
    <t>セレージャFC</t>
  </si>
  <si>
    <t>ジュラーレ佐世保</t>
  </si>
  <si>
    <t>FC・雲仙 エスティオール</t>
  </si>
  <si>
    <t>FC ESPACIO熊本</t>
  </si>
  <si>
    <t>FC VIVO</t>
  </si>
  <si>
    <t>FCクラッキ</t>
  </si>
  <si>
    <t>太陽スポーツクラブ熊本</t>
  </si>
  <si>
    <t>エンフレンテ熊本</t>
  </si>
  <si>
    <t>アムソウルFC熊本</t>
    <rPh sb="7" eb="9">
      <t>クマモト</t>
    </rPh>
    <phoneticPr fontId="3"/>
  </si>
  <si>
    <t>シャルムFC熊本</t>
  </si>
  <si>
    <t>FC．CONQUESTA</t>
  </si>
  <si>
    <t>太陽スポーツクラブ熊本玉名</t>
  </si>
  <si>
    <t>バレイアSC U-15</t>
  </si>
  <si>
    <t>FC アルマラッゾ熊本</t>
    <rPh sb="9" eb="11">
      <t>クマモト</t>
    </rPh>
    <phoneticPr fontId="3"/>
  </si>
  <si>
    <t>出水中学校</t>
    <rPh sb="0" eb="2">
      <t>イズミ</t>
    </rPh>
    <phoneticPr fontId="3"/>
  </si>
  <si>
    <t>鹿南中学校</t>
    <rPh sb="0" eb="1">
      <t>シカ</t>
    </rPh>
    <phoneticPr fontId="3"/>
  </si>
  <si>
    <t>ヴェルスパ大分</t>
    <rPh sb="5" eb="7">
      <t>オオイタ</t>
    </rPh>
    <phoneticPr fontId="3"/>
  </si>
  <si>
    <t>FCレガッテ</t>
  </si>
  <si>
    <t>FC中津グラシアス2002</t>
  </si>
  <si>
    <t>セレソン都城FC</t>
  </si>
  <si>
    <t>旭スポーツFCジュニアユース</t>
  </si>
  <si>
    <t>プログレッソ日向FC</t>
  </si>
  <si>
    <t>セントラルFC 宮崎</t>
  </si>
  <si>
    <t>ヴィラル木花SC</t>
  </si>
  <si>
    <t>MSU FC</t>
  </si>
  <si>
    <t>太陽宮崎</t>
  </si>
  <si>
    <t>鹿児島ユナイテッドFC</t>
    <rPh sb="0" eb="3">
      <t>カゴシマ</t>
    </rPh>
    <phoneticPr fontId="3"/>
  </si>
  <si>
    <t>FC REALIZE鹿児島</t>
    <rPh sb="10" eb="13">
      <t>カゴシマ</t>
    </rPh>
    <phoneticPr fontId="3"/>
  </si>
  <si>
    <t>霧島アルコン</t>
    <rPh sb="0" eb="2">
      <t>キリシマ</t>
    </rPh>
    <phoneticPr fontId="3"/>
  </si>
  <si>
    <t>鹿児島スポーツクラブ</t>
    <rPh sb="0" eb="3">
      <t>カゴシマ</t>
    </rPh>
    <phoneticPr fontId="3"/>
  </si>
  <si>
    <t>太陽SC国分</t>
    <rPh sb="0" eb="2">
      <t>タイヨウ</t>
    </rPh>
    <rPh sb="4" eb="6">
      <t>コクブ</t>
    </rPh>
    <phoneticPr fontId="3"/>
  </si>
  <si>
    <t>ナガサキアシストサッカーユニオン</t>
  </si>
  <si>
    <t>UKI-C.FC</t>
  </si>
  <si>
    <t>トレーフルFC</t>
  </si>
  <si>
    <t>成章中学校</t>
    <rPh sb="0" eb="1">
      <t>セイ</t>
    </rPh>
    <rPh sb="1" eb="2">
      <t>ショウ</t>
    </rPh>
    <rPh sb="2" eb="5">
      <t>チュウガッコウ</t>
    </rPh>
    <phoneticPr fontId="3"/>
  </si>
  <si>
    <t>ソレッソ熊本</t>
  </si>
  <si>
    <t>帯山中学校</t>
    <rPh sb="0" eb="1">
      <t>オビ</t>
    </rPh>
    <rPh sb="1" eb="2">
      <t>ヤマ</t>
    </rPh>
    <rPh sb="2" eb="5">
      <t>チュウガッコウ</t>
    </rPh>
    <phoneticPr fontId="3"/>
  </si>
  <si>
    <t>錦中学校</t>
    <rPh sb="0" eb="1">
      <t>ニシキ</t>
    </rPh>
    <phoneticPr fontId="3"/>
  </si>
  <si>
    <t>八代第五中学校</t>
    <rPh sb="0" eb="2">
      <t>ヤツシロ</t>
    </rPh>
    <rPh sb="2" eb="3">
      <t>ダイ</t>
    </rPh>
    <rPh sb="3" eb="4">
      <t>ゴ</t>
    </rPh>
    <phoneticPr fontId="3"/>
  </si>
  <si>
    <t>日奈久中学校</t>
    <rPh sb="0" eb="3">
      <t>ヒナグ</t>
    </rPh>
    <rPh sb="3" eb="6">
      <t>チュウガッコウ</t>
    </rPh>
    <phoneticPr fontId="3"/>
  </si>
  <si>
    <t>八代第八中学校</t>
    <rPh sb="3" eb="4">
      <t>ハチ</t>
    </rPh>
    <phoneticPr fontId="3"/>
  </si>
  <si>
    <t>坂本中学校</t>
    <rPh sb="0" eb="2">
      <t>サカモト</t>
    </rPh>
    <rPh sb="2" eb="5">
      <t>チュウガッコウ</t>
    </rPh>
    <phoneticPr fontId="3"/>
  </si>
  <si>
    <t>八代中学校</t>
    <rPh sb="0" eb="2">
      <t>ヤツシロ</t>
    </rPh>
    <rPh sb="2" eb="5">
      <t>チュウガッコウ</t>
    </rPh>
    <phoneticPr fontId="3"/>
  </si>
  <si>
    <t>千丁中学校</t>
    <rPh sb="0" eb="2">
      <t>センチョウ</t>
    </rPh>
    <rPh sb="2" eb="5">
      <t>チュウガッコウ</t>
    </rPh>
    <phoneticPr fontId="3"/>
  </si>
  <si>
    <t>氷川中学校</t>
    <rPh sb="0" eb="2">
      <t>ヒカワ</t>
    </rPh>
    <rPh sb="2" eb="5">
      <t>チュウガッコウ</t>
    </rPh>
    <phoneticPr fontId="3"/>
  </si>
  <si>
    <t>天明中学校</t>
    <rPh sb="0" eb="2">
      <t>テンメイ</t>
    </rPh>
    <phoneticPr fontId="3"/>
  </si>
  <si>
    <t>土佐中</t>
    <rPh sb="0" eb="2">
      <t>トサ</t>
    </rPh>
    <rPh sb="2" eb="3">
      <t>チュウ</t>
    </rPh>
    <phoneticPr fontId="3"/>
  </si>
  <si>
    <t>FCターキー</t>
  </si>
  <si>
    <t>ジュブリーレ鹿児島（女子）</t>
    <rPh sb="6" eb="9">
      <t>カゴシマ</t>
    </rPh>
    <rPh sb="10" eb="12">
      <t>ジョシ</t>
    </rPh>
    <phoneticPr fontId="3"/>
  </si>
  <si>
    <t>0966-63-3607</t>
  </si>
  <si>
    <t>inoue.makoto@khaki.plala.or.jp</t>
  </si>
  <si>
    <t>0965-32-3255</t>
  </si>
  <si>
    <t>0965-35-8997</t>
  </si>
  <si>
    <t>090-2961-5617</t>
  </si>
  <si>
    <t>0957-36-1029</t>
  </si>
  <si>
    <t>tsukada2006@yahoo.co.jp</t>
  </si>
  <si>
    <t>096-340-4353</t>
  </si>
  <si>
    <t>kmyqs972@yahoo.co.jp</t>
  </si>
  <si>
    <t>0942-50-8954</t>
  </si>
  <si>
    <t>0942-50-8956</t>
  </si>
  <si>
    <t>fcsoleil_2007@yahoo.co.jp</t>
  </si>
  <si>
    <t>0984-35-1353</t>
  </si>
  <si>
    <t>0984-35-1356</t>
  </si>
  <si>
    <t>kakutofootball@yahoo.co.jp</t>
  </si>
  <si>
    <t>todanho19@yahoo.co.jp</t>
  </si>
  <si>
    <t>03-6765-7955</t>
  </si>
  <si>
    <t>03-3322-8862</t>
  </si>
  <si>
    <t>socio.n.s@jcom.home.ne.jp</t>
  </si>
  <si>
    <t>fuji-sc.2010@rx.tnc.ne.jp</t>
  </si>
  <si>
    <t>j193153a@ocec.ne.jp</t>
  </si>
  <si>
    <t>0744-24-7977</t>
  </si>
  <si>
    <t>yasufoot@gblvy.dcns.ne.jp</t>
  </si>
  <si>
    <t>tabara-shunsuke@masuda-school.ed.jp</t>
  </si>
  <si>
    <t>0856-25-1863</t>
  </si>
  <si>
    <t>parsuke@iwami.or.jp</t>
  </si>
  <si>
    <t>0868-29-7118</t>
  </si>
  <si>
    <t>kingtsubaki727@yahoo.co.jp</t>
  </si>
  <si>
    <t>082-253-5056</t>
  </si>
  <si>
    <t>minami.k.k@rhythm.ocn.ne.jp</t>
  </si>
  <si>
    <t>0829-39-4150</t>
  </si>
  <si>
    <t>0829-38-1125</t>
  </si>
  <si>
    <t>info@hatsukaichi-fc.com</t>
  </si>
  <si>
    <t>083-924-9477</t>
  </si>
  <si>
    <t>grace-satoshi@hotmail.co.jp</t>
  </si>
  <si>
    <t>083-292-8887</t>
  </si>
  <si>
    <t>scbluerose1999@yahoo.co.jp</t>
  </si>
  <si>
    <t>083-927-9814</t>
  </si>
  <si>
    <t>amizade7@c-able.ne.jp</t>
  </si>
  <si>
    <t>083-902-8037</t>
  </si>
  <si>
    <t>yoneyama@adidas-futsalpark.jp</t>
  </si>
  <si>
    <t>iwasa_tsuyoshi@city.nakama.lg.jp</t>
  </si>
  <si>
    <t>0944-86-7495</t>
  </si>
  <si>
    <t>kasaku526@yahoo.co.jp</t>
  </si>
  <si>
    <t>btxxf218@ybb.ne.jp</t>
  </si>
  <si>
    <t>093-231-5501</t>
  </si>
  <si>
    <t>nosaka@masaki.co.jp</t>
  </si>
  <si>
    <t>092-552-7725</t>
  </si>
  <si>
    <t>vitesse_ban@yahoo.co.jp</t>
  </si>
  <si>
    <t>umifc2010@yahoo.co.jp</t>
  </si>
  <si>
    <t>0948-28-3862</t>
  </si>
  <si>
    <t>babaggio15@hotmail.com</t>
  </si>
  <si>
    <t>092-515-2969</t>
  </si>
  <si>
    <t>yamamoto@ccsc-jp.org</t>
  </si>
  <si>
    <t>camelliafc2001@yahoo.co.jp</t>
  </si>
  <si>
    <t>info@kurume-azalea.com</t>
  </si>
  <si>
    <t>093-791-8769</t>
  </si>
  <si>
    <t>tkei2003@goo.jp</t>
  </si>
  <si>
    <t>masashi_5247@yahoo.co.jp</t>
  </si>
  <si>
    <t>092-215-1929</t>
  </si>
  <si>
    <t>info@hattrick-ss.jp</t>
  </si>
  <si>
    <t>0942-53-0039</t>
  </si>
  <si>
    <t>yoichiro85132228@yahoo.co.jp</t>
  </si>
  <si>
    <t>092-434-3330</t>
  </si>
  <si>
    <t>092-434-3331</t>
  </si>
  <si>
    <t>higashi_jikyokan_football@yahoo.co.jp</t>
  </si>
  <si>
    <t>093-472-6912</t>
  </si>
  <si>
    <t>fcinfo@flappride.com</t>
  </si>
  <si>
    <t>092-595-5197</t>
  </si>
  <si>
    <t>092-586-9066</t>
  </si>
  <si>
    <t>info@leassi.com</t>
  </si>
  <si>
    <t>0947-72-4089</t>
  </si>
  <si>
    <t>qhbwy469@ybb.ne.jp</t>
  </si>
  <si>
    <t>092-952-7915</t>
  </si>
  <si>
    <t>092-952-6918</t>
  </si>
  <si>
    <t>naminami@bb.csf.ne.jp</t>
  </si>
  <si>
    <t>093-472-0784</t>
  </si>
  <si>
    <t>093-472-0796</t>
  </si>
  <si>
    <t>numades@kaw.bbiq.jp</t>
  </si>
  <si>
    <t>0955-74-9714</t>
  </si>
  <si>
    <t>soumu1@onishi-kougyou.co.jp</t>
  </si>
  <si>
    <t>0952-25-6069</t>
  </si>
  <si>
    <t>forza.fineluz@gmail.com</t>
  </si>
  <si>
    <t>092-926-1440</t>
  </si>
  <si>
    <t>info@pleasure.sc</t>
  </si>
  <si>
    <t>0942-84-8960</t>
  </si>
  <si>
    <t>kemari1968@yahoo.co.jp</t>
  </si>
  <si>
    <t>0954-62-5542</t>
  </si>
  <si>
    <t>revona2013@yahoo.co.jp</t>
  </si>
  <si>
    <t>0955-46-4171</t>
  </si>
  <si>
    <t>0955-46-2107</t>
  </si>
  <si>
    <t>noribo831vo@yahoo.co.jp</t>
  </si>
  <si>
    <t>soccerclub@oscc-nagasaki.or.jp</t>
  </si>
  <si>
    <t>095-881-1915</t>
  </si>
  <si>
    <t>y.sadayuki@sea.plala.or.jp</t>
  </si>
  <si>
    <t>nagasakicerejafc@yahoo.co.jp</t>
  </si>
  <si>
    <t>0956-58-5305</t>
  </si>
  <si>
    <t>giurare2009@yahoo.co.jp</t>
  </si>
  <si>
    <t>0957-63-5455</t>
  </si>
  <si>
    <t>fc_unzen2003@yahoo.co.jp</t>
  </si>
  <si>
    <t>096-369-9322</t>
  </si>
  <si>
    <t>yuji-koga728@nexyzbb.ne.jp</t>
  </si>
  <si>
    <t>vivo1041@yahoo.co.jp</t>
  </si>
  <si>
    <t>096-285-4649</t>
  </si>
  <si>
    <t>shikao@uma.bbiq.jp</t>
  </si>
  <si>
    <t>096-349-6431</t>
  </si>
  <si>
    <t>albarancia-kumamoto@tkz.bbiq.jp</t>
  </si>
  <si>
    <t>i5sata82722@docomo.ne.jp</t>
  </si>
  <si>
    <t>jhs-kagami@yatsushiro.jp</t>
  </si>
  <si>
    <t>kawamoto.toshiya@t.kumamoto-kmm.ed.jp</t>
  </si>
  <si>
    <t>096-360-8889</t>
  </si>
  <si>
    <t>096-360-8899</t>
  </si>
  <si>
    <t>kumamoto2@taiyo-sports.com</t>
  </si>
  <si>
    <t>0966-23-2295</t>
  </si>
  <si>
    <t>0966-23-2296</t>
  </si>
  <si>
    <t>naoking.107@gmail.com</t>
  </si>
  <si>
    <t>0966-23-2297</t>
  </si>
  <si>
    <t>0966-23-2298</t>
  </si>
  <si>
    <t>ragga_ragga_n@yahoo.co.jp</t>
  </si>
  <si>
    <t>jhs-yat3@yatsushiro.jp</t>
  </si>
  <si>
    <t>0966-87-0026</t>
  </si>
  <si>
    <t>0966-61-4300</t>
  </si>
  <si>
    <t>shin1gk@gmail.com</t>
  </si>
  <si>
    <t>096-227-7505</t>
  </si>
  <si>
    <t>096-227-7506</t>
  </si>
  <si>
    <t>RSC26353@nifty.com</t>
  </si>
  <si>
    <t>096-370-1570</t>
  </si>
  <si>
    <t>as@ame-soul.com</t>
  </si>
  <si>
    <t>096-326-3148</t>
  </si>
  <si>
    <t>challenge-the-dream@able.ocn.ne.jp</t>
  </si>
  <si>
    <t>0965-32-7103</t>
  </si>
  <si>
    <t xml:space="preserve">0965-33-0915 </t>
  </si>
  <si>
    <t>moto011214@yahoo.co.jp</t>
  </si>
  <si>
    <t>096-345-7025</t>
  </si>
  <si>
    <t>espada.fc-06@docomo.ne.jp</t>
  </si>
  <si>
    <t>0968-72-0068</t>
  </si>
  <si>
    <t>kumamototamana@taiyo-sports.com</t>
  </si>
  <si>
    <t>0968-78-6301</t>
  </si>
  <si>
    <t>vebspo2@yahoo.co.jp</t>
  </si>
  <si>
    <t>096-327-9116</t>
  </si>
  <si>
    <t>fcalmalazo_1@ivy.ocn.ne.jp</t>
  </si>
  <si>
    <t>0966-63-2981</t>
  </si>
  <si>
    <t>0966-63-2990</t>
  </si>
  <si>
    <t>junpek@ybb.ne.jp</t>
  </si>
  <si>
    <t>0966-47-0010</t>
  </si>
  <si>
    <t>0966-47-0690</t>
  </si>
  <si>
    <t>nakano@hitoyoshi-fc.jp</t>
  </si>
  <si>
    <t>096-371-2277</t>
  </si>
  <si>
    <t>nkengo19@gmail.com</t>
  </si>
  <si>
    <t>096-272-0073</t>
  </si>
  <si>
    <t>096-272-0191</t>
  </si>
  <si>
    <t>shiraishi.yasuyuki@t.kumamoto-kmm.ed.jp</t>
  </si>
  <si>
    <t>096-385-0676</t>
  </si>
  <si>
    <t>096-385-0649</t>
  </si>
  <si>
    <t>Shota.Tokunaga@kumamoto-ymca.org</t>
  </si>
  <si>
    <t>096-232-2004</t>
  </si>
  <si>
    <t>096-232-1218</t>
  </si>
  <si>
    <t>ueda.y@kikuyo.ed.jp</t>
  </si>
  <si>
    <t>on_the_board_2002@yahoo.co.jp</t>
  </si>
  <si>
    <t>tanaka@verspah.jp</t>
  </si>
  <si>
    <t>097-551-8110</t>
  </si>
  <si>
    <t>fc_regate_oita@yahoo.co.jp</t>
  </si>
  <si>
    <t>0979-24-3898</t>
  </si>
  <si>
    <t>pixy-kuni@white.plala.or.jp</t>
  </si>
  <si>
    <t>aoki-c-52@mcnet.ed.jp</t>
  </si>
  <si>
    <t>0985-47-1130</t>
  </si>
  <si>
    <t>0985-47-1131</t>
  </si>
  <si>
    <t>ohtsuka-c-13@mcnet.ed.jp</t>
  </si>
  <si>
    <t>0982-21-5851</t>
  </si>
  <si>
    <t>0982-21-5852</t>
  </si>
  <si>
    <t>kitachukura@yahoo.co.jp</t>
  </si>
  <si>
    <t>0986-24-1128</t>
  </si>
  <si>
    <t>0986-24-6038</t>
  </si>
  <si>
    <t>ryuta_honda@yahoo.co.jp</t>
  </si>
  <si>
    <t>0984-37-1150</t>
  </si>
  <si>
    <t>0984-37-1158</t>
  </si>
  <si>
    <t>masakijhsc@miyazaki-c.ed.jp</t>
  </si>
  <si>
    <t>0985-39-1121</t>
  </si>
  <si>
    <t>0985-39-1516</t>
  </si>
  <si>
    <t>tatatatataishi32@yahoo.co.jp</t>
  </si>
  <si>
    <t>0986-51-3773</t>
  </si>
  <si>
    <t>qtpms268@ybb.ne.jp</t>
  </si>
  <si>
    <t>0985-31-1137</t>
  </si>
  <si>
    <t>0985-31-1150</t>
  </si>
  <si>
    <t>asahi_sports.com@axel.ocn.ne.jp</t>
  </si>
  <si>
    <t>0982-40-5635</t>
  </si>
  <si>
    <t>fortuna@izm.bbiq.jp</t>
  </si>
  <si>
    <t>0982-53-0109</t>
  </si>
  <si>
    <t>kou_seri6854@ybb.ne.jp</t>
  </si>
  <si>
    <t>0985-53-3490</t>
  </si>
  <si>
    <t>nakai.sk@crest.ocn.ne.jp</t>
  </si>
  <si>
    <t>0985-58-1881</t>
  </si>
  <si>
    <t>ao-minamizono@msg.ac.jp</t>
  </si>
  <si>
    <t>0985-71-4000</t>
  </si>
  <si>
    <t>miyazakisports@yahoo.co.jp</t>
  </si>
  <si>
    <t>0985-83-0130</t>
  </si>
  <si>
    <t>miyazakichuou1@taiyo-sports.com</t>
  </si>
  <si>
    <t>0986-64-2105</t>
  </si>
  <si>
    <t>0986-64-3804</t>
  </si>
  <si>
    <t>yoshirou423@yahoo.co.jp</t>
  </si>
  <si>
    <t>099-812-6370</t>
  </si>
  <si>
    <t>099-812-6371</t>
  </si>
  <si>
    <t>school@k-sapo.com</t>
  </si>
  <si>
    <t>099-274-2805</t>
  </si>
  <si>
    <t>099-274-2809</t>
  </si>
  <si>
    <t>higa-chu00@ed.city.hioki.kagoshima.jp</t>
  </si>
  <si>
    <t>099-222-2515</t>
  </si>
  <si>
    <t>fc_realize_sato@yahoo.co.jp</t>
  </si>
  <si>
    <t>0995-46-0818</t>
  </si>
  <si>
    <t>kingizm14@gmail.com</t>
  </si>
  <si>
    <t>099-278-1101</t>
  </si>
  <si>
    <t>099-278-4646</t>
  </si>
  <si>
    <t>ginshinkaguzuratoshi@yahoo.co.jp</t>
  </si>
  <si>
    <t>099-275-4000</t>
  </si>
  <si>
    <t>shonet@vega.ocn.ne.jp</t>
  </si>
  <si>
    <t>0996-44-2070</t>
  </si>
  <si>
    <t>0996-44-2232</t>
  </si>
  <si>
    <t>moto.mizu.1970@gmail.com</t>
  </si>
  <si>
    <t>0995-73-3020</t>
  </si>
  <si>
    <t>0995-73-3021</t>
  </si>
  <si>
    <t>t-kokubu@taiyo-sports.com</t>
  </si>
  <si>
    <t>095-847-1679</t>
  </si>
  <si>
    <t>yamamomo.3.19@khaki.plala.or.jp</t>
  </si>
  <si>
    <t>0964-32-1280</t>
  </si>
  <si>
    <t>collina_uki@cb4.so-net.ne.jp</t>
  </si>
  <si>
    <t>0966-42-2024</t>
  </si>
  <si>
    <t>0966-42-3124</t>
  </si>
  <si>
    <t>taragijhs003@taragijhs.fir.jp</t>
  </si>
  <si>
    <t>089-964-1416</t>
  </si>
  <si>
    <t>tani05-17@tau.e-catv.ne.jp</t>
  </si>
  <si>
    <t>yamaguchi-yutaro@mail.saga-ed.jp</t>
  </si>
  <si>
    <t>096-368-5100</t>
  </si>
  <si>
    <t>sorriso714@yahoo.co.jp</t>
  </si>
  <si>
    <t>0986-38-1335</t>
  </si>
  <si>
    <t>0986-38-6760</t>
  </si>
  <si>
    <t>okichusoccer@yahoo.co.jp</t>
  </si>
  <si>
    <t>0965-32-8139</t>
  </si>
  <si>
    <t>0965-33-0843</t>
  </si>
  <si>
    <t>0966-78-2019</t>
  </si>
  <si>
    <t>0966-78-2955</t>
  </si>
  <si>
    <t>096-383-1288</t>
  </si>
  <si>
    <t>096-383-1349</t>
  </si>
  <si>
    <t>0966-38-1043</t>
  </si>
  <si>
    <t>0966-38-2075</t>
  </si>
  <si>
    <t>0965-32-3259</t>
  </si>
  <si>
    <t>0965-38-0144</t>
  </si>
  <si>
    <t>0965-31-9008</t>
  </si>
  <si>
    <t>0965-32-2966</t>
  </si>
  <si>
    <t>0965-45-2016</t>
  </si>
  <si>
    <t>0965-45-2017</t>
  </si>
  <si>
    <t>0965-33-4138</t>
  </si>
  <si>
    <t>0965-35-8463</t>
  </si>
  <si>
    <t>0965-46-0036</t>
  </si>
  <si>
    <t>0965-46-0086</t>
  </si>
  <si>
    <t>0965-52-1504</t>
  </si>
  <si>
    <t>0965-52-2706</t>
  </si>
  <si>
    <t>0965-62-2525</t>
  </si>
  <si>
    <t>0965-62-4460</t>
  </si>
  <si>
    <t>096-223-0038</t>
  </si>
  <si>
    <t>096-223-0283</t>
  </si>
  <si>
    <t>099-258-4909</t>
  </si>
  <si>
    <t>099-204-9744</t>
  </si>
  <si>
    <t>asahina-soumu@ace.ocn.ne.jp</t>
  </si>
  <si>
    <t>093-963-7675</t>
  </si>
  <si>
    <t>km.fc@crux.ocn.ne.jp</t>
  </si>
  <si>
    <t>E-mail 1</t>
    <phoneticPr fontId="9"/>
  </si>
  <si>
    <t>E-mail 2</t>
  </si>
  <si>
    <t>shimo-t1432@yatsushiro.jp</t>
  </si>
  <si>
    <t>井上　誠</t>
    <rPh sb="0" eb="2">
      <t>イノウエ</t>
    </rPh>
    <rPh sb="3" eb="4">
      <t>マコト</t>
    </rPh>
    <phoneticPr fontId="3"/>
  </si>
  <si>
    <t>090-3015-6303</t>
  </si>
  <si>
    <t>島崎　修</t>
    <rPh sb="0" eb="2">
      <t>シマサキ</t>
    </rPh>
    <rPh sb="3" eb="4">
      <t>オサム</t>
    </rPh>
    <phoneticPr fontId="3"/>
  </si>
  <si>
    <t>下田隆雄</t>
    <rPh sb="0" eb="2">
      <t>シモダ</t>
    </rPh>
    <rPh sb="2" eb="4">
      <t>タカオ</t>
    </rPh>
    <phoneticPr fontId="3"/>
  </si>
  <si>
    <t>090-9569-5475</t>
  </si>
  <si>
    <t>塚田準一</t>
    <rPh sb="0" eb="2">
      <t>ツカダ</t>
    </rPh>
    <rPh sb="2" eb="4">
      <t>ジュンイチ</t>
    </rPh>
    <phoneticPr fontId="3"/>
  </si>
  <si>
    <t>山口宇喜和</t>
    <rPh sb="0" eb="2">
      <t>ヤマグチ</t>
    </rPh>
    <rPh sb="2" eb="3">
      <t>サカイ</t>
    </rPh>
    <rPh sb="3" eb="5">
      <t>ヨシカズ</t>
    </rPh>
    <phoneticPr fontId="3"/>
  </si>
  <si>
    <t>080-4276-8081</t>
  </si>
  <si>
    <t>富松　健</t>
    <rPh sb="0" eb="2">
      <t>トミマツ</t>
    </rPh>
    <rPh sb="3" eb="4">
      <t>ケン</t>
    </rPh>
    <phoneticPr fontId="4"/>
  </si>
  <si>
    <t>090-5742-0865</t>
  </si>
  <si>
    <t>桑原慎一</t>
    <rPh sb="0" eb="2">
      <t>クワバラ</t>
    </rPh>
    <rPh sb="2" eb="4">
      <t>シンイチ</t>
    </rPh>
    <phoneticPr fontId="4"/>
  </si>
  <si>
    <t>090-2503-1173</t>
  </si>
  <si>
    <t>拂山芳輝</t>
    <rPh sb="0" eb="1">
      <t>ハラ</t>
    </rPh>
    <rPh sb="1" eb="2">
      <t>ヤマ</t>
    </rPh>
    <rPh sb="2" eb="4">
      <t>ヨシテル</t>
    </rPh>
    <phoneticPr fontId="3"/>
  </si>
  <si>
    <t>090-3412-2640</t>
  </si>
  <si>
    <t>野邊裕貴</t>
    <rPh sb="0" eb="1">
      <t>ノ</t>
    </rPh>
    <rPh sb="2" eb="4">
      <t>ヒロタカ</t>
    </rPh>
    <phoneticPr fontId="3"/>
  </si>
  <si>
    <t>080-5212-9688</t>
  </si>
  <si>
    <t>山崎　勲</t>
    <rPh sb="0" eb="2">
      <t>ヤマサキ</t>
    </rPh>
    <rPh sb="3" eb="4">
      <t>イサオ</t>
    </rPh>
    <phoneticPr fontId="3"/>
  </si>
  <si>
    <t>090-7132-4987</t>
  </si>
  <si>
    <t>片山　翔</t>
    <rPh sb="0" eb="2">
      <t>カタヤマ</t>
    </rPh>
    <rPh sb="3" eb="4">
      <t>ショウ</t>
    </rPh>
    <phoneticPr fontId="4"/>
  </si>
  <si>
    <t>090-5373-9196</t>
  </si>
  <si>
    <t>山縣直樹</t>
    <rPh sb="0" eb="2">
      <t>ヤマガタ</t>
    </rPh>
    <rPh sb="2" eb="4">
      <t>ナオキ</t>
    </rPh>
    <phoneticPr fontId="3"/>
  </si>
  <si>
    <t>090-2290-8344</t>
  </si>
  <si>
    <t>西村　智</t>
    <rPh sb="0" eb="2">
      <t>ニシムラ</t>
    </rPh>
    <rPh sb="3" eb="4">
      <t>サトシ</t>
    </rPh>
    <phoneticPr fontId="4"/>
  </si>
  <si>
    <t>090-6437-5430</t>
  </si>
  <si>
    <t>鎌江和正</t>
    <rPh sb="0" eb="2">
      <t>カマエ</t>
    </rPh>
    <rPh sb="2" eb="4">
      <t>カズマサ</t>
    </rPh>
    <phoneticPr fontId="3"/>
  </si>
  <si>
    <t>070-6591-5624</t>
  </si>
  <si>
    <t>安部圭一</t>
    <rPh sb="0" eb="2">
      <t>アベ</t>
    </rPh>
    <rPh sb="2" eb="4">
      <t>ケイイチ</t>
    </rPh>
    <phoneticPr fontId="3"/>
  </si>
  <si>
    <t>090-3377-8964</t>
  </si>
  <si>
    <t>安光貴之</t>
    <rPh sb="0" eb="2">
      <t>ヤスミツ</t>
    </rPh>
    <rPh sb="2" eb="4">
      <t>タカユキ</t>
    </rPh>
    <phoneticPr fontId="3"/>
  </si>
  <si>
    <t>090-2007-7800</t>
  </si>
  <si>
    <t>米山大介</t>
    <rPh sb="0" eb="2">
      <t>ヨネヤマ</t>
    </rPh>
    <rPh sb="2" eb="4">
      <t>ダイスケ</t>
    </rPh>
    <phoneticPr fontId="3"/>
  </si>
  <si>
    <t>090-1656-2124</t>
  </si>
  <si>
    <t>田中正義</t>
    <rPh sb="0" eb="2">
      <t>タナカ</t>
    </rPh>
    <rPh sb="2" eb="4">
      <t>マサヨシ</t>
    </rPh>
    <phoneticPr fontId="4"/>
  </si>
  <si>
    <t>090-8837-9769</t>
  </si>
  <si>
    <t>佐藤宏和</t>
    <rPh sb="0" eb="2">
      <t>サトウ</t>
    </rPh>
    <rPh sb="2" eb="4">
      <t>ヒロカズ</t>
    </rPh>
    <phoneticPr fontId="4"/>
  </si>
  <si>
    <t>090-7986-1177</t>
  </si>
  <si>
    <t>伴　和彦</t>
    <rPh sb="0" eb="1">
      <t>バン</t>
    </rPh>
    <rPh sb="2" eb="4">
      <t>カズヒコ</t>
    </rPh>
    <phoneticPr fontId="4"/>
  </si>
  <si>
    <t>090-8913-4025</t>
  </si>
  <si>
    <t>090-7381-9678</t>
  </si>
  <si>
    <t>小川久範</t>
    <rPh sb="0" eb="2">
      <t>オガワ</t>
    </rPh>
    <rPh sb="2" eb="4">
      <t>ヒサノリ</t>
    </rPh>
    <phoneticPr fontId="4"/>
  </si>
  <si>
    <t>090-7167-0761</t>
  </si>
  <si>
    <t>南　孝輔</t>
    <rPh sb="0" eb="1">
      <t>ミナミ</t>
    </rPh>
    <rPh sb="2" eb="4">
      <t>コウスケ</t>
    </rPh>
    <phoneticPr fontId="4"/>
  </si>
  <si>
    <t>090-1362-0613</t>
  </si>
  <si>
    <t>鳥實裕弥</t>
    <rPh sb="0" eb="1">
      <t>トリ</t>
    </rPh>
    <rPh sb="1" eb="2">
      <t>ミ</t>
    </rPh>
    <rPh sb="2" eb="4">
      <t>ユウヤ</t>
    </rPh>
    <phoneticPr fontId="4"/>
  </si>
  <si>
    <t>090-1515-4605</t>
  </si>
  <si>
    <t>服部浩紀</t>
    <rPh sb="0" eb="2">
      <t>ハットリ</t>
    </rPh>
    <rPh sb="2" eb="4">
      <t>ヒロキ</t>
    </rPh>
    <phoneticPr fontId="3"/>
  </si>
  <si>
    <t>090-4355-7917</t>
  </si>
  <si>
    <t>高丸</t>
    <rPh sb="0" eb="2">
      <t>タカマル</t>
    </rPh>
    <phoneticPr fontId="3"/>
  </si>
  <si>
    <t>090-1871-6573</t>
  </si>
  <si>
    <t>原田陽一郎</t>
    <rPh sb="0" eb="2">
      <t>ハラダ</t>
    </rPh>
    <rPh sb="2" eb="5">
      <t>ヨウイチロウ</t>
    </rPh>
    <phoneticPr fontId="3"/>
  </si>
  <si>
    <t>080-3489-9194</t>
  </si>
  <si>
    <t>吉永有騎</t>
    <rPh sb="0" eb="2">
      <t>ヨシナガ</t>
    </rPh>
    <rPh sb="2" eb="3">
      <t>ア</t>
    </rPh>
    <rPh sb="3" eb="4">
      <t>キ</t>
    </rPh>
    <phoneticPr fontId="3"/>
  </si>
  <si>
    <t>080-5213-7133</t>
  </si>
  <si>
    <t>志波範彦</t>
    <rPh sb="0" eb="2">
      <t>シバ</t>
    </rPh>
    <rPh sb="2" eb="4">
      <t>ノリヒコ</t>
    </rPh>
    <phoneticPr fontId="3"/>
  </si>
  <si>
    <t>090-9567-5926</t>
  </si>
  <si>
    <t>石川善啓</t>
    <rPh sb="0" eb="2">
      <t>イシカワ</t>
    </rPh>
    <rPh sb="2" eb="4">
      <t>ゼンケイ</t>
    </rPh>
    <phoneticPr fontId="3"/>
  </si>
  <si>
    <t>090-4584-3718</t>
  </si>
  <si>
    <t>城戸清則</t>
    <rPh sb="0" eb="2">
      <t>キド</t>
    </rPh>
    <rPh sb="2" eb="4">
      <t>キヨノリ</t>
    </rPh>
    <phoneticPr fontId="3"/>
  </si>
  <si>
    <t>070-5695-6999</t>
  </si>
  <si>
    <t>井上公一</t>
    <rPh sb="0" eb="2">
      <t>イノウエ</t>
    </rPh>
    <rPh sb="2" eb="4">
      <t>コウイチ</t>
    </rPh>
    <phoneticPr fontId="3"/>
  </si>
  <si>
    <t>090-4475-2790</t>
  </si>
  <si>
    <t>江頭龍司</t>
    <rPh sb="0" eb="2">
      <t>エガシラ</t>
    </rPh>
    <rPh sb="2" eb="4">
      <t>リュウジ</t>
    </rPh>
    <phoneticPr fontId="3"/>
  </si>
  <si>
    <t>090-1197-6803</t>
  </si>
  <si>
    <t>090-5482-6833</t>
  </si>
  <si>
    <t>松永知樹</t>
    <rPh sb="0" eb="2">
      <t>マツナガ</t>
    </rPh>
    <rPh sb="2" eb="4">
      <t>トモキ</t>
    </rPh>
    <phoneticPr fontId="3"/>
  </si>
  <si>
    <t>090-3734-9068</t>
  </si>
  <si>
    <t>峰松秀雄</t>
    <rPh sb="0" eb="2">
      <t>ミネマツ</t>
    </rPh>
    <rPh sb="2" eb="4">
      <t>ヒデオ</t>
    </rPh>
    <phoneticPr fontId="4"/>
  </si>
  <si>
    <t>090-8392-6419</t>
  </si>
  <si>
    <t>惟任邦嗣</t>
    <rPh sb="0" eb="2">
      <t>コレトウ</t>
    </rPh>
    <rPh sb="2" eb="3">
      <t>ホウ</t>
    </rPh>
    <rPh sb="3" eb="4">
      <t>ツグ</t>
    </rPh>
    <phoneticPr fontId="4"/>
  </si>
  <si>
    <t>090-4510-0793</t>
  </si>
  <si>
    <t>柴田紀幸</t>
    <rPh sb="0" eb="2">
      <t>シバタ</t>
    </rPh>
    <rPh sb="2" eb="4">
      <t>ノリユキ</t>
    </rPh>
    <phoneticPr fontId="3"/>
  </si>
  <si>
    <t>090-2585-5760</t>
  </si>
  <si>
    <t>江口貴史</t>
    <rPh sb="0" eb="2">
      <t>エグチ</t>
    </rPh>
    <rPh sb="2" eb="4">
      <t>タカシ</t>
    </rPh>
    <phoneticPr fontId="3"/>
  </si>
  <si>
    <t>090-4353-4778</t>
  </si>
  <si>
    <t>小國英雄</t>
    <rPh sb="0" eb="2">
      <t>オグニ</t>
    </rPh>
    <rPh sb="2" eb="4">
      <t>ヒデオ</t>
    </rPh>
    <phoneticPr fontId="3"/>
  </si>
  <si>
    <t>090-3135-8918</t>
  </si>
  <si>
    <t>布志木大介</t>
    <rPh sb="0" eb="1">
      <t>ヌノ</t>
    </rPh>
    <rPh sb="1" eb="2">
      <t>シ</t>
    </rPh>
    <rPh sb="2" eb="3">
      <t>キ</t>
    </rPh>
    <rPh sb="3" eb="5">
      <t>ダイスケ</t>
    </rPh>
    <phoneticPr fontId="3"/>
  </si>
  <si>
    <t>山口定幸</t>
    <rPh sb="0" eb="2">
      <t>ヤマグチ</t>
    </rPh>
    <rPh sb="2" eb="4">
      <t>サダユキ</t>
    </rPh>
    <phoneticPr fontId="3"/>
  </si>
  <si>
    <t>090-1875-1521</t>
  </si>
  <si>
    <t>深潟央士</t>
    <rPh sb="0" eb="2">
      <t>フカカタ</t>
    </rPh>
    <rPh sb="2" eb="3">
      <t>ヒサシ</t>
    </rPh>
    <rPh sb="3" eb="4">
      <t>シ</t>
    </rPh>
    <phoneticPr fontId="3"/>
  </si>
  <si>
    <t>090-5920-7321</t>
  </si>
  <si>
    <t>萩原聖一郎</t>
    <rPh sb="0" eb="2">
      <t>ハギワラ</t>
    </rPh>
    <rPh sb="2" eb="5">
      <t>セイイチロウ</t>
    </rPh>
    <phoneticPr fontId="4"/>
  </si>
  <si>
    <t>090-2500-8002</t>
  </si>
  <si>
    <t>古閑裕二</t>
    <rPh sb="0" eb="2">
      <t>コガ</t>
    </rPh>
    <rPh sb="2" eb="4">
      <t>ユウジ</t>
    </rPh>
    <phoneticPr fontId="4"/>
  </si>
  <si>
    <t>090-7158-7494</t>
  </si>
  <si>
    <t>090-7463-1369</t>
  </si>
  <si>
    <t>大野　良</t>
    <rPh sb="0" eb="2">
      <t>オオノ</t>
    </rPh>
    <rPh sb="3" eb="4">
      <t>リョウ</t>
    </rPh>
    <phoneticPr fontId="3"/>
  </si>
  <si>
    <t>090-7371-1261</t>
  </si>
  <si>
    <t>松浦直生</t>
    <rPh sb="0" eb="2">
      <t>マツウラ</t>
    </rPh>
    <rPh sb="2" eb="3">
      <t>ナオ</t>
    </rPh>
    <rPh sb="3" eb="4">
      <t>イ</t>
    </rPh>
    <phoneticPr fontId="3"/>
  </si>
  <si>
    <t>090-8624-1469</t>
  </si>
  <si>
    <t>髙田琢朗</t>
    <rPh sb="0" eb="2">
      <t>タカタ</t>
    </rPh>
    <rPh sb="2" eb="4">
      <t>タクロウ</t>
    </rPh>
    <phoneticPr fontId="3"/>
  </si>
  <si>
    <t>090-6293-9233</t>
  </si>
  <si>
    <t>山本晋也</t>
    <rPh sb="0" eb="2">
      <t>ヤマモト</t>
    </rPh>
    <rPh sb="2" eb="4">
      <t>シンヤ</t>
    </rPh>
    <phoneticPr fontId="3"/>
  </si>
  <si>
    <t>090-9580-9972</t>
  </si>
  <si>
    <t>神崎眞二</t>
    <rPh sb="0" eb="2">
      <t>カンザキ</t>
    </rPh>
    <rPh sb="2" eb="4">
      <t>シンジ</t>
    </rPh>
    <phoneticPr fontId="3"/>
  </si>
  <si>
    <t>090-4350-4437</t>
  </si>
  <si>
    <t>工藤幸輝</t>
    <rPh sb="0" eb="2">
      <t>クドウ</t>
    </rPh>
    <rPh sb="2" eb="3">
      <t>コウ</t>
    </rPh>
    <rPh sb="3" eb="4">
      <t>テル</t>
    </rPh>
    <phoneticPr fontId="3"/>
  </si>
  <si>
    <t>岩本翔太</t>
    <rPh sb="0" eb="2">
      <t>イワモト</t>
    </rPh>
    <rPh sb="2" eb="4">
      <t>ショウタ</t>
    </rPh>
    <phoneticPr fontId="3"/>
  </si>
  <si>
    <t>090-5386-5537</t>
  </si>
  <si>
    <t>井上孝志</t>
    <rPh sb="0" eb="2">
      <t>イノウエ</t>
    </rPh>
    <rPh sb="2" eb="4">
      <t>タカシ</t>
    </rPh>
    <phoneticPr fontId="3"/>
  </si>
  <si>
    <t>090-2516-6884</t>
  </si>
  <si>
    <t>緒方浩典</t>
    <rPh sb="0" eb="2">
      <t>オガタ</t>
    </rPh>
    <rPh sb="2" eb="4">
      <t>ヒロノリ</t>
    </rPh>
    <phoneticPr fontId="3"/>
  </si>
  <si>
    <t>090-2504-4009</t>
  </si>
  <si>
    <t>澤井元秀</t>
    <rPh sb="0" eb="2">
      <t>サワイ</t>
    </rPh>
    <rPh sb="2" eb="4">
      <t>モトヒデ</t>
    </rPh>
    <phoneticPr fontId="3"/>
  </si>
  <si>
    <t>080-1764-5625</t>
  </si>
  <si>
    <t>川野達也</t>
    <rPh sb="0" eb="2">
      <t>カワノ</t>
    </rPh>
    <rPh sb="2" eb="4">
      <t>タツヤ</t>
    </rPh>
    <phoneticPr fontId="3"/>
  </si>
  <si>
    <t>090-7396-9561</t>
  </si>
  <si>
    <t>角田　亮</t>
    <rPh sb="0" eb="2">
      <t>カクタ</t>
    </rPh>
    <rPh sb="3" eb="4">
      <t>リョウ</t>
    </rPh>
    <phoneticPr fontId="3"/>
  </si>
  <si>
    <t>090-4344-6332</t>
  </si>
  <si>
    <t>川上淳一</t>
    <rPh sb="0" eb="2">
      <t>カワカミ</t>
    </rPh>
    <rPh sb="2" eb="4">
      <t>ジュンイチ</t>
    </rPh>
    <phoneticPr fontId="3"/>
  </si>
  <si>
    <t>090-1081-8968</t>
  </si>
  <si>
    <t>中野浩二</t>
    <rPh sb="0" eb="2">
      <t>ナカノ</t>
    </rPh>
    <rPh sb="2" eb="4">
      <t>コウジ</t>
    </rPh>
    <phoneticPr fontId="3"/>
  </si>
  <si>
    <t>090-2517-5006</t>
  </si>
  <si>
    <t>永田建剛</t>
    <rPh sb="0" eb="2">
      <t>ナガタ</t>
    </rPh>
    <rPh sb="2" eb="3">
      <t>ケン</t>
    </rPh>
    <rPh sb="3" eb="4">
      <t>ゴウ</t>
    </rPh>
    <phoneticPr fontId="3"/>
  </si>
  <si>
    <t>090-8296-7176</t>
  </si>
  <si>
    <t>松永優三</t>
    <rPh sb="0" eb="2">
      <t>マツナガ</t>
    </rPh>
    <rPh sb="2" eb="4">
      <t>ユウゾウ</t>
    </rPh>
    <phoneticPr fontId="3"/>
  </si>
  <si>
    <t>090-4358-9994</t>
  </si>
  <si>
    <t>白石康幸</t>
    <rPh sb="0" eb="2">
      <t>シライシ</t>
    </rPh>
    <rPh sb="2" eb="4">
      <t>ヤスユキ</t>
    </rPh>
    <phoneticPr fontId="3"/>
  </si>
  <si>
    <t>090-4981-5132</t>
  </si>
  <si>
    <t>古閑亜理紗</t>
    <rPh sb="0" eb="2">
      <t>コガ</t>
    </rPh>
    <rPh sb="2" eb="5">
      <t>アリサ</t>
    </rPh>
    <phoneticPr fontId="3"/>
  </si>
  <si>
    <t>徳永祥太</t>
    <rPh sb="0" eb="2">
      <t>トクナガ</t>
    </rPh>
    <rPh sb="2" eb="4">
      <t>ショウタ</t>
    </rPh>
    <phoneticPr fontId="3"/>
  </si>
  <si>
    <t>090-5485-1969</t>
  </si>
  <si>
    <t>水田祐輔</t>
    <rPh sb="0" eb="2">
      <t>ミズタ</t>
    </rPh>
    <rPh sb="2" eb="4">
      <t>ユウスケ</t>
    </rPh>
    <phoneticPr fontId="3"/>
  </si>
  <si>
    <t>090-5733-3388</t>
  </si>
  <si>
    <t>上田恭裕</t>
    <rPh sb="0" eb="2">
      <t>ウエダ</t>
    </rPh>
    <rPh sb="2" eb="4">
      <t>ヤスヒロ</t>
    </rPh>
    <phoneticPr fontId="3"/>
  </si>
  <si>
    <t>080-1718-1520</t>
  </si>
  <si>
    <t>小野寿大</t>
    <rPh sb="0" eb="2">
      <t>オノ</t>
    </rPh>
    <rPh sb="2" eb="3">
      <t>コトブキ</t>
    </rPh>
    <rPh sb="3" eb="4">
      <t>ダイ</t>
    </rPh>
    <phoneticPr fontId="3"/>
  </si>
  <si>
    <t>090-5084-4191</t>
  </si>
  <si>
    <t>小林　覚</t>
    <rPh sb="0" eb="2">
      <t>コバヤシ</t>
    </rPh>
    <rPh sb="3" eb="4">
      <t>サトル</t>
    </rPh>
    <phoneticPr fontId="4"/>
  </si>
  <si>
    <t>090-5144-6543</t>
  </si>
  <si>
    <t>篠田公成</t>
    <rPh sb="0" eb="2">
      <t>シノダ</t>
    </rPh>
    <rPh sb="2" eb="4">
      <t>コウセイ</t>
    </rPh>
    <phoneticPr fontId="4"/>
  </si>
  <si>
    <t>090-1684-8395</t>
  </si>
  <si>
    <t>幸野光将</t>
    <rPh sb="0" eb="2">
      <t>コウノ</t>
    </rPh>
    <rPh sb="2" eb="3">
      <t>ヒカリ</t>
    </rPh>
    <rPh sb="3" eb="4">
      <t>マサ</t>
    </rPh>
    <phoneticPr fontId="3"/>
  </si>
  <si>
    <t>070-5532-3718</t>
  </si>
  <si>
    <t>宇都宮茂樹</t>
    <rPh sb="0" eb="3">
      <t>ウツノミヤ</t>
    </rPh>
    <rPh sb="3" eb="5">
      <t>シゲキ</t>
    </rPh>
    <phoneticPr fontId="3"/>
  </si>
  <si>
    <t>090-8769-2094</t>
  </si>
  <si>
    <t>宮野祐輔</t>
    <rPh sb="0" eb="2">
      <t>ミヤノ</t>
    </rPh>
    <rPh sb="2" eb="4">
      <t>ユウスケ</t>
    </rPh>
    <phoneticPr fontId="3"/>
  </si>
  <si>
    <t>080-5802-3024</t>
  </si>
  <si>
    <t>倉尾健二</t>
    <rPh sb="0" eb="1">
      <t>クラ</t>
    </rPh>
    <rPh sb="1" eb="2">
      <t>オ</t>
    </rPh>
    <rPh sb="2" eb="4">
      <t>ケンジ</t>
    </rPh>
    <phoneticPr fontId="3"/>
  </si>
  <si>
    <t>090-5737-9537</t>
  </si>
  <si>
    <t>本田竜太</t>
    <rPh sb="0" eb="2">
      <t>ホンダ</t>
    </rPh>
    <rPh sb="2" eb="4">
      <t>リュウタ</t>
    </rPh>
    <phoneticPr fontId="3"/>
  </si>
  <si>
    <t>090-5020-6206</t>
  </si>
  <si>
    <t>西畑洋和</t>
    <rPh sb="0" eb="2">
      <t>ニシハタ</t>
    </rPh>
    <rPh sb="2" eb="3">
      <t>ヨウ</t>
    </rPh>
    <rPh sb="3" eb="4">
      <t>カズ</t>
    </rPh>
    <phoneticPr fontId="3"/>
  </si>
  <si>
    <t>090-1925-8175</t>
  </si>
  <si>
    <t>朝倉大志</t>
    <rPh sb="0" eb="2">
      <t>アサクラ</t>
    </rPh>
    <rPh sb="2" eb="3">
      <t>ダイ</t>
    </rPh>
    <rPh sb="3" eb="4">
      <t>ココロザシ</t>
    </rPh>
    <phoneticPr fontId="3"/>
  </si>
  <si>
    <t>080-1737-2822</t>
  </si>
  <si>
    <t>中山新吾</t>
    <rPh sb="0" eb="2">
      <t>ナカヤマ</t>
    </rPh>
    <rPh sb="2" eb="4">
      <t>シンゴ</t>
    </rPh>
    <phoneticPr fontId="3"/>
  </si>
  <si>
    <t>090-8834-8282</t>
  </si>
  <si>
    <t>090-9076-6057</t>
  </si>
  <si>
    <t>柳田和洋</t>
    <rPh sb="0" eb="2">
      <t>ヤナギタ</t>
    </rPh>
    <rPh sb="2" eb="4">
      <t>カズヒロ</t>
    </rPh>
    <phoneticPr fontId="3"/>
  </si>
  <si>
    <t>090-6638-6846</t>
  </si>
  <si>
    <t>090-4588-3505</t>
  </si>
  <si>
    <t>東　隆一</t>
    <rPh sb="0" eb="1">
      <t>ヒガシ</t>
    </rPh>
    <rPh sb="2" eb="4">
      <t>リュウイチ</t>
    </rPh>
    <phoneticPr fontId="4"/>
  </si>
  <si>
    <t>090-2853-9465</t>
  </si>
  <si>
    <t>東　浩史</t>
    <rPh sb="0" eb="1">
      <t>ヒガシ</t>
    </rPh>
    <rPh sb="2" eb="3">
      <t>ヒロシ</t>
    </rPh>
    <rPh sb="3" eb="4">
      <t>シ</t>
    </rPh>
    <phoneticPr fontId="4"/>
  </si>
  <si>
    <t>090-4347-6807</t>
  </si>
  <si>
    <t>佐藤　昇</t>
    <rPh sb="0" eb="2">
      <t>サトウ</t>
    </rPh>
    <rPh sb="3" eb="4">
      <t>ノボル</t>
    </rPh>
    <phoneticPr fontId="4"/>
  </si>
  <si>
    <t>080-5283-4446</t>
  </si>
  <si>
    <t>町田利之</t>
    <rPh sb="0" eb="2">
      <t>マチダ</t>
    </rPh>
    <rPh sb="2" eb="4">
      <t>トシユキ</t>
    </rPh>
    <phoneticPr fontId="3"/>
  </si>
  <si>
    <t>090-9795-3679</t>
  </si>
  <si>
    <t>鍋倉寿希</t>
    <rPh sb="0" eb="2">
      <t>ナベクラ</t>
    </rPh>
    <rPh sb="2" eb="3">
      <t>コトブキ</t>
    </rPh>
    <rPh sb="3" eb="4">
      <t>ノゾミ</t>
    </rPh>
    <phoneticPr fontId="3"/>
  </si>
  <si>
    <t>090-1360-1874</t>
  </si>
  <si>
    <t>福永　翔</t>
    <rPh sb="0" eb="2">
      <t>フクナガ</t>
    </rPh>
    <rPh sb="3" eb="4">
      <t>ショウ</t>
    </rPh>
    <phoneticPr fontId="3"/>
  </si>
  <si>
    <t>090-7536-9135</t>
  </si>
  <si>
    <t>永尾寿雄</t>
    <rPh sb="0" eb="2">
      <t>ナガオ</t>
    </rPh>
    <rPh sb="2" eb="3">
      <t>コトブキ</t>
    </rPh>
    <rPh sb="3" eb="4">
      <t>オス</t>
    </rPh>
    <phoneticPr fontId="3"/>
  </si>
  <si>
    <t>長原基和</t>
    <rPh sb="0" eb="2">
      <t>ナガハラ</t>
    </rPh>
    <rPh sb="2" eb="3">
      <t>モト</t>
    </rPh>
    <rPh sb="3" eb="4">
      <t>カズ</t>
    </rPh>
    <phoneticPr fontId="3"/>
  </si>
  <si>
    <t>090-3199-3089</t>
  </si>
  <si>
    <t>古　辰一郎</t>
    <rPh sb="0" eb="1">
      <t>フル</t>
    </rPh>
    <rPh sb="2" eb="3">
      <t>タツ</t>
    </rPh>
    <rPh sb="3" eb="5">
      <t>イチロウ</t>
    </rPh>
    <phoneticPr fontId="3"/>
  </si>
  <si>
    <t>090-6896-2366</t>
  </si>
  <si>
    <t>谷川寿和</t>
    <rPh sb="0" eb="2">
      <t>タニガワ</t>
    </rPh>
    <rPh sb="2" eb="4">
      <t>トシカズ</t>
    </rPh>
    <phoneticPr fontId="3"/>
  </si>
  <si>
    <t>090-7297-4872</t>
  </si>
  <si>
    <t>新宮愛智</t>
    <rPh sb="0" eb="1">
      <t>シン</t>
    </rPh>
    <rPh sb="1" eb="2">
      <t>ミヤ</t>
    </rPh>
    <rPh sb="2" eb="3">
      <t>アイ</t>
    </rPh>
    <rPh sb="3" eb="4">
      <t>トモ</t>
    </rPh>
    <phoneticPr fontId="3"/>
  </si>
  <si>
    <t>090-9079-9115</t>
  </si>
  <si>
    <t>樺島雅人</t>
    <rPh sb="0" eb="2">
      <t>カバシマ</t>
    </rPh>
    <rPh sb="2" eb="4">
      <t>マサト</t>
    </rPh>
    <phoneticPr fontId="3"/>
  </si>
  <si>
    <t>080-1700-3077</t>
  </si>
  <si>
    <t>新倉　昇</t>
    <rPh sb="0" eb="2">
      <t>ニイクラ</t>
    </rPh>
    <rPh sb="3" eb="4">
      <t>ノボル</t>
    </rPh>
    <phoneticPr fontId="4"/>
  </si>
  <si>
    <t>090-8692-6882</t>
  </si>
  <si>
    <t>広川龍介</t>
    <rPh sb="0" eb="2">
      <t>ヒロカワ</t>
    </rPh>
    <rPh sb="2" eb="4">
      <t>リュウスケ</t>
    </rPh>
    <phoneticPr fontId="3"/>
  </si>
  <si>
    <t>090-9590-4664</t>
  </si>
  <si>
    <t>田上成希</t>
    <rPh sb="0" eb="2">
      <t>タノウエ</t>
    </rPh>
    <rPh sb="2" eb="4">
      <t>ナルキ</t>
    </rPh>
    <phoneticPr fontId="3"/>
  </si>
  <si>
    <t>090-7459-0797</t>
  </si>
  <si>
    <t>森山剛浩</t>
    <rPh sb="0" eb="2">
      <t>モリヤマ</t>
    </rPh>
    <rPh sb="2" eb="3">
      <t>ツヨシ</t>
    </rPh>
    <rPh sb="3" eb="4">
      <t>ヒロ</t>
    </rPh>
    <phoneticPr fontId="3"/>
  </si>
  <si>
    <t>090-8411-8772</t>
  </si>
  <si>
    <t>下野　剛</t>
    <rPh sb="0" eb="2">
      <t>シモノ</t>
    </rPh>
    <rPh sb="3" eb="4">
      <t>ツヨシ</t>
    </rPh>
    <phoneticPr fontId="3"/>
  </si>
  <si>
    <t>090-8351-1781</t>
  </si>
  <si>
    <t>中村和也</t>
    <rPh sb="0" eb="2">
      <t>ナカムラ</t>
    </rPh>
    <rPh sb="2" eb="4">
      <t>カズヤ</t>
    </rPh>
    <phoneticPr fontId="3"/>
  </si>
  <si>
    <t>090-9566-2373</t>
  </si>
  <si>
    <t>米　新一</t>
    <rPh sb="0" eb="1">
      <t>ヨネ</t>
    </rPh>
    <rPh sb="2" eb="4">
      <t>シンイチ</t>
    </rPh>
    <phoneticPr fontId="3"/>
  </si>
  <si>
    <t>090-5384-1750</t>
  </si>
  <si>
    <t>川上治久</t>
    <rPh sb="0" eb="2">
      <t>カワカミ</t>
    </rPh>
    <rPh sb="2" eb="4">
      <t>ハルヒサ</t>
    </rPh>
    <phoneticPr fontId="3"/>
  </si>
  <si>
    <t>080-5200-1599</t>
  </si>
  <si>
    <t>茂利良公</t>
    <rPh sb="0" eb="1">
      <t>シゲ</t>
    </rPh>
    <rPh sb="2" eb="3">
      <t>リョウ</t>
    </rPh>
    <rPh sb="3" eb="4">
      <t>コウ</t>
    </rPh>
    <phoneticPr fontId="3"/>
  </si>
  <si>
    <t>090-8626-8811</t>
  </si>
  <si>
    <t>久保田規史</t>
    <rPh sb="0" eb="3">
      <t>クボタ</t>
    </rPh>
    <rPh sb="3" eb="5">
      <t>ノリチカ</t>
    </rPh>
    <phoneticPr fontId="3"/>
  </si>
  <si>
    <t>090-8410-0160</t>
  </si>
  <si>
    <t>佐藤不二夫</t>
    <rPh sb="0" eb="2">
      <t>サトウ</t>
    </rPh>
    <rPh sb="2" eb="5">
      <t>フジオ</t>
    </rPh>
    <phoneticPr fontId="3"/>
  </si>
  <si>
    <t>090-8296-6108</t>
  </si>
  <si>
    <t>矢野けんたろう</t>
    <rPh sb="0" eb="2">
      <t>ヤノ</t>
    </rPh>
    <phoneticPr fontId="3"/>
  </si>
  <si>
    <t>山口　純</t>
    <rPh sb="0" eb="2">
      <t>ヤマグチ</t>
    </rPh>
    <rPh sb="3" eb="4">
      <t>ジュン</t>
    </rPh>
    <phoneticPr fontId="3"/>
  </si>
  <si>
    <t>080-1712-5448</t>
  </si>
  <si>
    <t>柿迫克明</t>
    <rPh sb="0" eb="1">
      <t>カキ</t>
    </rPh>
    <rPh sb="1" eb="2">
      <t>サコ</t>
    </rPh>
    <rPh sb="2" eb="4">
      <t>カツアキ</t>
    </rPh>
    <phoneticPr fontId="3"/>
  </si>
  <si>
    <t>090-2094-2940</t>
  </si>
  <si>
    <t>E-mail １</t>
    <phoneticPr fontId="2"/>
  </si>
  <si>
    <t>E-mail ２</t>
    <phoneticPr fontId="2"/>
  </si>
  <si>
    <t>867-0054</t>
    <phoneticPr fontId="9"/>
  </si>
  <si>
    <t>熊本県水俣市汐見町1-4-32</t>
    <rPh sb="0" eb="3">
      <t>クマモトケン</t>
    </rPh>
    <rPh sb="3" eb="6">
      <t>ミナマタシ</t>
    </rPh>
    <rPh sb="6" eb="9">
      <t>シオミチョウ</t>
    </rPh>
    <phoneticPr fontId="9"/>
  </si>
  <si>
    <t>090-3414-5402</t>
    <phoneticPr fontId="9"/>
  </si>
  <si>
    <t>866-0897</t>
    <phoneticPr fontId="9"/>
  </si>
  <si>
    <t>熊本県八代市古閑上町182-2</t>
    <rPh sb="0" eb="10">
      <t>８６６－０８９７</t>
    </rPh>
    <phoneticPr fontId="9"/>
  </si>
  <si>
    <t>854-0302</t>
    <phoneticPr fontId="9"/>
  </si>
  <si>
    <t>854-0302</t>
    <phoneticPr fontId="9"/>
  </si>
  <si>
    <t>長崎県雲仙市愛野町乙1203-2</t>
    <rPh sb="0" eb="10">
      <t>８５４－０３０２</t>
    </rPh>
    <phoneticPr fontId="9"/>
  </si>
  <si>
    <t>861-2404</t>
    <phoneticPr fontId="9"/>
  </si>
  <si>
    <t>861-2404</t>
    <phoneticPr fontId="9"/>
  </si>
  <si>
    <t>熊本県阿蘇郡西原村河原2231</t>
    <rPh sb="0" eb="11">
      <t>８６１－２４０４</t>
    </rPh>
    <phoneticPr fontId="9"/>
  </si>
  <si>
    <t>090-1974-9572</t>
    <phoneticPr fontId="9"/>
  </si>
  <si>
    <t>古賀 薫</t>
    <rPh sb="0" eb="2">
      <t>コガ</t>
    </rPh>
    <rPh sb="3" eb="4">
      <t>カオル</t>
    </rPh>
    <phoneticPr fontId="9"/>
  </si>
  <si>
    <t>090-3325-0891</t>
    <phoneticPr fontId="9"/>
  </si>
  <si>
    <t>内山義久</t>
    <rPh sb="0" eb="2">
      <t>ウチヤマ</t>
    </rPh>
    <rPh sb="2" eb="4">
      <t>ヨシヒサ</t>
    </rPh>
    <phoneticPr fontId="9"/>
  </si>
  <si>
    <t>889-4221</t>
    <phoneticPr fontId="9"/>
  </si>
  <si>
    <t>えびの市立加久藤中学校サッカー部</t>
    <rPh sb="3" eb="5">
      <t>シリツ</t>
    </rPh>
    <rPh sb="5" eb="8">
      <t>カクトウ</t>
    </rPh>
    <rPh sb="8" eb="11">
      <t>チュウガッコウ</t>
    </rPh>
    <rPh sb="15" eb="16">
      <t>ブ</t>
    </rPh>
    <phoneticPr fontId="3"/>
  </si>
  <si>
    <t>889-4221</t>
    <phoneticPr fontId="9"/>
  </si>
  <si>
    <t>宮崎県えびの市栗下1269-1</t>
    <rPh sb="0" eb="9">
      <t>８８９－４２２１</t>
    </rPh>
    <phoneticPr fontId="9"/>
  </si>
  <si>
    <t>黒木</t>
    <rPh sb="0" eb="2">
      <t>クロキ</t>
    </rPh>
    <phoneticPr fontId="9"/>
  </si>
  <si>
    <t>090-8767-7752</t>
    <phoneticPr fontId="9"/>
  </si>
  <si>
    <t>841-0204</t>
    <phoneticPr fontId="9"/>
  </si>
  <si>
    <t>841-0204</t>
    <phoneticPr fontId="9"/>
  </si>
  <si>
    <t>佐賀県三養基郡基山町大字宮浦343-5 セジュール壱番館</t>
    <rPh sb="0" eb="3">
      <t>サガケン</t>
    </rPh>
    <rPh sb="3" eb="7">
      <t>ミヤキグン</t>
    </rPh>
    <rPh sb="7" eb="10">
      <t>キヤマチョウ</t>
    </rPh>
    <rPh sb="10" eb="12">
      <t>オオアザ</t>
    </rPh>
    <rPh sb="12" eb="14">
      <t>ミヤウラ</t>
    </rPh>
    <rPh sb="25" eb="26">
      <t>イチ</t>
    </rPh>
    <rPh sb="26" eb="28">
      <t>バンカン</t>
    </rPh>
    <phoneticPr fontId="9"/>
  </si>
  <si>
    <t>FAX番号</t>
    <phoneticPr fontId="2"/>
  </si>
  <si>
    <t>Ver.2.01</t>
    <phoneticPr fontId="2"/>
  </si>
  <si>
    <t>699-5131</t>
    <phoneticPr fontId="9"/>
  </si>
  <si>
    <t>699-5131</t>
    <phoneticPr fontId="9"/>
  </si>
  <si>
    <t>島根県益田市安富町1689-1</t>
    <rPh sb="0" eb="9">
      <t>６９９－５１３１</t>
    </rPh>
    <phoneticPr fontId="9"/>
  </si>
  <si>
    <t>広島ユナイテッド・フットボールクラブ</t>
    <rPh sb="0" eb="2">
      <t>ヒロシマ</t>
    </rPh>
    <phoneticPr fontId="9"/>
  </si>
  <si>
    <t>732-0032</t>
    <phoneticPr fontId="9"/>
  </si>
  <si>
    <t>広島県広島市東区上温品3-10-20</t>
    <rPh sb="0" eb="11">
      <t>７３２－００３２</t>
    </rPh>
    <phoneticPr fontId="9"/>
  </si>
  <si>
    <t>082-280-2250</t>
    <phoneticPr fontId="9"/>
  </si>
  <si>
    <t>thomas-k@hicat.ne.jp</t>
    <phoneticPr fontId="9"/>
  </si>
  <si>
    <t>有田武利</t>
    <rPh sb="0" eb="2">
      <t>アリタ</t>
    </rPh>
    <rPh sb="2" eb="4">
      <t>タケトシ</t>
    </rPh>
    <phoneticPr fontId="12"/>
  </si>
  <si>
    <t>090-5373-6818</t>
    <phoneticPr fontId="12"/>
  </si>
  <si>
    <t>近藤　博</t>
    <rPh sb="0" eb="2">
      <t>コンドウ</t>
    </rPh>
    <rPh sb="3" eb="4">
      <t>ヒロシ</t>
    </rPh>
    <phoneticPr fontId="12"/>
  </si>
  <si>
    <t>090-1182-5137</t>
    <phoneticPr fontId="12"/>
  </si>
  <si>
    <t>831-0041</t>
    <phoneticPr fontId="9"/>
  </si>
  <si>
    <t>福岡県大川市小保470-12　小保団地11-51（田中）</t>
    <rPh sb="0" eb="8">
      <t>８３１－００４１</t>
    </rPh>
    <rPh sb="17" eb="19">
      <t>ダンチ</t>
    </rPh>
    <rPh sb="25" eb="27">
      <t>タナカ</t>
    </rPh>
    <phoneticPr fontId="9"/>
  </si>
  <si>
    <t>fco2005fukuoka@yahoo.co.jp</t>
    <phoneticPr fontId="9"/>
  </si>
  <si>
    <t>808-0101</t>
    <phoneticPr fontId="9"/>
  </si>
  <si>
    <t>福岡県北九州市若松区西天神町14-58-2</t>
    <rPh sb="0" eb="14">
      <t>８０８－０１０１</t>
    </rPh>
    <phoneticPr fontId="9"/>
  </si>
  <si>
    <t>090-1365-9249</t>
    <phoneticPr fontId="9"/>
  </si>
  <si>
    <t>谷川　啓</t>
    <rPh sb="0" eb="2">
      <t>タニガワ</t>
    </rPh>
    <rPh sb="3" eb="4">
      <t>ケイ</t>
    </rPh>
    <phoneticPr fontId="9"/>
  </si>
  <si>
    <t>中島翔太</t>
    <rPh sb="0" eb="2">
      <t>ナカシマ</t>
    </rPh>
    <rPh sb="2" eb="4">
      <t>ショウタ</t>
    </rPh>
    <phoneticPr fontId="9"/>
  </si>
  <si>
    <t>080-5604-0289</t>
    <phoneticPr fontId="9"/>
  </si>
  <si>
    <t>880-0121</t>
    <phoneticPr fontId="9"/>
  </si>
  <si>
    <t>宮崎県宮崎市島之内6822-2</t>
    <rPh sb="0" eb="9">
      <t>８８０－０１２１</t>
    </rPh>
    <phoneticPr fontId="9"/>
  </si>
  <si>
    <t>下木屋　翔</t>
    <rPh sb="0" eb="1">
      <t>シモ</t>
    </rPh>
    <rPh sb="1" eb="3">
      <t>キヤ</t>
    </rPh>
    <rPh sb="4" eb="5">
      <t>ショウ</t>
    </rPh>
    <phoneticPr fontId="9"/>
  </si>
  <si>
    <t>090-6636-7672</t>
    <phoneticPr fontId="9"/>
  </si>
  <si>
    <t>870-0306</t>
    <phoneticPr fontId="9"/>
  </si>
  <si>
    <t>大分県大分市東上野10-6 リバーハイム102</t>
    <rPh sb="0" eb="9">
      <t>８７０－０３０６</t>
    </rPh>
    <phoneticPr fontId="9"/>
  </si>
  <si>
    <t>090-5144-6543</t>
    <phoneticPr fontId="9"/>
  </si>
  <si>
    <t>862-0901</t>
    <phoneticPr fontId="9"/>
  </si>
  <si>
    <t>862-0901</t>
    <phoneticPr fontId="9"/>
  </si>
  <si>
    <t>熊本県熊本市東町3-6-28-15</t>
    <rPh sb="0" eb="8">
      <t>８６２－０９０１</t>
    </rPh>
    <phoneticPr fontId="9"/>
  </si>
  <si>
    <t>090-7158-7494</t>
    <phoneticPr fontId="9"/>
  </si>
  <si>
    <t>宇美フットボールクラブ</t>
    <rPh sb="0" eb="2">
      <t>ウミ</t>
    </rPh>
    <phoneticPr fontId="3"/>
  </si>
  <si>
    <t>811-2121</t>
    <phoneticPr fontId="9"/>
  </si>
  <si>
    <t>福岡県糟屋郡宇美町平和1-4-23</t>
    <rPh sb="0" eb="11">
      <t>８１１－２１２１</t>
    </rPh>
    <phoneticPr fontId="9"/>
  </si>
  <si>
    <t>092-932-1314</t>
    <phoneticPr fontId="9"/>
  </si>
  <si>
    <t>郡島俊久</t>
    <rPh sb="0" eb="1">
      <t>グン</t>
    </rPh>
    <rPh sb="1" eb="2">
      <t>シマ</t>
    </rPh>
    <rPh sb="2" eb="4">
      <t>トシヒサ</t>
    </rPh>
    <phoneticPr fontId="9"/>
  </si>
  <si>
    <t>090-1478-3912</t>
    <phoneticPr fontId="9"/>
  </si>
  <si>
    <t>今村徳昭</t>
    <rPh sb="0" eb="2">
      <t>イマムラ</t>
    </rPh>
    <rPh sb="2" eb="3">
      <t>トク</t>
    </rPh>
    <rPh sb="3" eb="4">
      <t>アキ</t>
    </rPh>
    <phoneticPr fontId="9"/>
  </si>
  <si>
    <t>090-7169-5128</t>
    <phoneticPr fontId="9"/>
  </si>
  <si>
    <t>814-0175</t>
    <phoneticPr fontId="9"/>
  </si>
  <si>
    <t>福岡県福岡市早良区田村2-9-37-D102</t>
    <rPh sb="0" eb="11">
      <t>８１４－０１７５</t>
    </rPh>
    <phoneticPr fontId="9"/>
  </si>
  <si>
    <t>080-1717-9939</t>
    <phoneticPr fontId="9"/>
  </si>
  <si>
    <t>大坪景太</t>
    <rPh sb="0" eb="2">
      <t>オオツボ</t>
    </rPh>
    <rPh sb="2" eb="4">
      <t>ケイタ</t>
    </rPh>
    <phoneticPr fontId="9"/>
  </si>
  <si>
    <t>平田啓二</t>
    <rPh sb="0" eb="2">
      <t>ヒラタ</t>
    </rPh>
    <rPh sb="2" eb="4">
      <t>ケイジ</t>
    </rPh>
    <phoneticPr fontId="9"/>
  </si>
  <si>
    <t>090-9587-2554</t>
    <phoneticPr fontId="9"/>
  </si>
  <si>
    <t>880-0841</t>
    <phoneticPr fontId="9"/>
  </si>
  <si>
    <t>宮崎市立檍中学校サッカー部</t>
    <rPh sb="0" eb="2">
      <t>ミヤザキ</t>
    </rPh>
    <rPh sb="2" eb="4">
      <t>シリツ</t>
    </rPh>
    <rPh sb="4" eb="5">
      <t>アオキ</t>
    </rPh>
    <rPh sb="5" eb="8">
      <t>チュウガッコウ</t>
    </rPh>
    <rPh sb="12" eb="13">
      <t>ブ</t>
    </rPh>
    <phoneticPr fontId="3"/>
  </si>
  <si>
    <t>宮崎県宮崎市吉村町江田原甲265番地</t>
    <rPh sb="0" eb="3">
      <t>ミヤザキケン</t>
    </rPh>
    <rPh sb="3" eb="6">
      <t>ミヤザキシ</t>
    </rPh>
    <rPh sb="6" eb="9">
      <t>ヨシムラチョウ</t>
    </rPh>
    <rPh sb="9" eb="10">
      <t>エ</t>
    </rPh>
    <rPh sb="10" eb="12">
      <t>タハラ</t>
    </rPh>
    <rPh sb="12" eb="13">
      <t>コウ</t>
    </rPh>
    <rPh sb="16" eb="18">
      <t>バンチ</t>
    </rPh>
    <phoneticPr fontId="9"/>
  </si>
  <si>
    <t>0985-23-2225</t>
    <phoneticPr fontId="9"/>
  </si>
  <si>
    <t>0985-23-2226</t>
    <phoneticPr fontId="9"/>
  </si>
  <si>
    <t>中平光彦</t>
    <rPh sb="0" eb="2">
      <t>ナカヒラ</t>
    </rPh>
    <rPh sb="2" eb="4">
      <t>ミツヒコ</t>
    </rPh>
    <phoneticPr fontId="9"/>
  </si>
  <si>
    <t>090-2580-4620</t>
    <phoneticPr fontId="9"/>
  </si>
  <si>
    <t>866-0824</t>
    <phoneticPr fontId="9"/>
  </si>
  <si>
    <t>八代市立第二中学校サッカー部</t>
    <rPh sb="0" eb="2">
      <t>ヤツシロ</t>
    </rPh>
    <rPh sb="2" eb="4">
      <t>シリツ</t>
    </rPh>
    <rPh sb="4" eb="6">
      <t>ダイニ</t>
    </rPh>
    <rPh sb="6" eb="9">
      <t>チュウガッコウ</t>
    </rPh>
    <rPh sb="13" eb="14">
      <t>ブ</t>
    </rPh>
    <phoneticPr fontId="3"/>
  </si>
  <si>
    <t>熊本県八代市上日置町2248-1</t>
    <rPh sb="0" eb="10">
      <t>８６６－０８２４</t>
    </rPh>
    <phoneticPr fontId="9"/>
  </si>
  <si>
    <t>862-0912</t>
    <phoneticPr fontId="9"/>
  </si>
  <si>
    <t>熊本県熊本市東区錦ケ丘5-19</t>
    <rPh sb="0" eb="3">
      <t>クマモトケン</t>
    </rPh>
    <rPh sb="3" eb="6">
      <t>クマモトシ</t>
    </rPh>
    <rPh sb="6" eb="8">
      <t>ヒガシク</t>
    </rPh>
    <rPh sb="8" eb="11">
      <t>ニシキガオカ</t>
    </rPh>
    <phoneticPr fontId="9"/>
  </si>
  <si>
    <t>806-0039</t>
    <phoneticPr fontId="9"/>
  </si>
  <si>
    <t>福岡県北九州市八幡西区西王子町5-6-102</t>
    <rPh sb="0" eb="15">
      <t>８０６－００３９</t>
    </rPh>
    <phoneticPr fontId="9"/>
  </si>
  <si>
    <t>090-9496-9909</t>
    <phoneticPr fontId="9"/>
  </si>
  <si>
    <t>野坂雄輝</t>
    <rPh sb="0" eb="2">
      <t>ノサカ</t>
    </rPh>
    <rPh sb="2" eb="4">
      <t>ユウキ</t>
    </rPh>
    <phoneticPr fontId="9"/>
  </si>
  <si>
    <t>849-0114</t>
    <phoneticPr fontId="9"/>
  </si>
  <si>
    <t>佐賀県三養基郡みやき町中津隈2670-2　A201</t>
    <rPh sb="0" eb="14">
      <t>８４９－０１１４</t>
    </rPh>
    <phoneticPr fontId="9"/>
  </si>
  <si>
    <t>090-3734-9068</t>
    <phoneticPr fontId="9"/>
  </si>
  <si>
    <t>倉地伸一</t>
    <rPh sb="0" eb="2">
      <t>クラチ</t>
    </rPh>
    <rPh sb="2" eb="4">
      <t>シンイチ</t>
    </rPh>
    <phoneticPr fontId="3"/>
  </si>
  <si>
    <t>090-4485-6539</t>
    <phoneticPr fontId="9"/>
  </si>
  <si>
    <t>416-0954</t>
    <phoneticPr fontId="9"/>
  </si>
  <si>
    <t>静岡県富士市本市場町792</t>
    <rPh sb="0" eb="10">
      <t>４１６－０９５４</t>
    </rPh>
    <phoneticPr fontId="9"/>
  </si>
  <si>
    <t>0545-63-1764</t>
    <phoneticPr fontId="9"/>
  </si>
  <si>
    <t>0545-38-3223</t>
    <phoneticPr fontId="9"/>
  </si>
  <si>
    <t>青山　剛</t>
    <rPh sb="0" eb="2">
      <t>アオヤマ</t>
    </rPh>
    <rPh sb="3" eb="4">
      <t>ツヨシ</t>
    </rPh>
    <phoneticPr fontId="9"/>
  </si>
  <si>
    <t>090-1393-4922</t>
    <phoneticPr fontId="9"/>
  </si>
  <si>
    <t>加来祥太郎</t>
    <rPh sb="0" eb="2">
      <t>カク</t>
    </rPh>
    <rPh sb="2" eb="5">
      <t>ショウタロウ</t>
    </rPh>
    <phoneticPr fontId="9"/>
  </si>
  <si>
    <t>090-5103-7642</t>
    <phoneticPr fontId="9"/>
  </si>
  <si>
    <t>847-0881</t>
    <phoneticPr fontId="9"/>
  </si>
  <si>
    <t>佐賀県唐津市竹木場5091</t>
    <rPh sb="0" eb="9">
      <t>８４７－０８８１</t>
    </rPh>
    <phoneticPr fontId="9"/>
  </si>
  <si>
    <t>井本喬士</t>
    <rPh sb="0" eb="2">
      <t>イモト</t>
    </rPh>
    <rPh sb="2" eb="3">
      <t>キョウ</t>
    </rPh>
    <rPh sb="3" eb="4">
      <t>シ</t>
    </rPh>
    <phoneticPr fontId="4"/>
  </si>
  <si>
    <t>811-0102</t>
    <phoneticPr fontId="9"/>
  </si>
  <si>
    <t>福岡県糟屋郡新宮町大字立花口字角田246-5</t>
    <rPh sb="0" eb="2">
      <t>フクオカ</t>
    </rPh>
    <rPh sb="2" eb="3">
      <t>ケン</t>
    </rPh>
    <rPh sb="3" eb="6">
      <t>カスヤグン</t>
    </rPh>
    <rPh sb="6" eb="9">
      <t>シングウマチ</t>
    </rPh>
    <rPh sb="9" eb="11">
      <t>オオアザ</t>
    </rPh>
    <rPh sb="11" eb="14">
      <t>タチバナグチ</t>
    </rPh>
    <rPh sb="14" eb="15">
      <t>ジ</t>
    </rPh>
    <rPh sb="15" eb="17">
      <t>カドタ</t>
    </rPh>
    <phoneticPr fontId="9"/>
  </si>
  <si>
    <t>092-410-2945</t>
    <phoneticPr fontId="9"/>
  </si>
  <si>
    <t>小代政司</t>
    <rPh sb="0" eb="2">
      <t>コシロ</t>
    </rPh>
    <rPh sb="2" eb="4">
      <t>マサシ</t>
    </rPh>
    <phoneticPr fontId="9"/>
  </si>
  <si>
    <t>080-6401-0343</t>
    <phoneticPr fontId="9"/>
  </si>
  <si>
    <t>三船竜馬</t>
    <rPh sb="0" eb="2">
      <t>ミフネ</t>
    </rPh>
    <rPh sb="2" eb="4">
      <t>リュウマ</t>
    </rPh>
    <phoneticPr fontId="9"/>
  </si>
  <si>
    <t>080-3833-5680</t>
    <phoneticPr fontId="9"/>
  </si>
  <si>
    <t>わかばフットボールクラブ</t>
    <phoneticPr fontId="9"/>
  </si>
  <si>
    <t>814-0104</t>
    <phoneticPr fontId="9"/>
  </si>
  <si>
    <t>井上靖弘</t>
    <rPh sb="0" eb="2">
      <t>イノウエ</t>
    </rPh>
    <rPh sb="2" eb="4">
      <t>ヤスヒロ</t>
    </rPh>
    <phoneticPr fontId="13"/>
  </si>
  <si>
    <t>090-7153-0543</t>
    <phoneticPr fontId="13"/>
  </si>
  <si>
    <t>田中大地</t>
    <rPh sb="0" eb="2">
      <t>タナカ</t>
    </rPh>
    <rPh sb="2" eb="4">
      <t>ダイチ</t>
    </rPh>
    <phoneticPr fontId="13"/>
  </si>
  <si>
    <t>090-7156-5348</t>
    <phoneticPr fontId="13"/>
  </si>
  <si>
    <t>wakaba_fc_yasu@circus.ocn.ne.jp</t>
    <phoneticPr fontId="9"/>
  </si>
  <si>
    <t>092-843-3160</t>
    <phoneticPr fontId="13"/>
  </si>
  <si>
    <t>092-821-4658</t>
    <phoneticPr fontId="13"/>
  </si>
  <si>
    <t>福岡県福岡市城南区別府7-7-32-103</t>
    <rPh sb="0" eb="11">
      <t>８１４－０１０４</t>
    </rPh>
    <phoneticPr fontId="13"/>
  </si>
  <si>
    <t>698-0041</t>
    <phoneticPr fontId="9"/>
  </si>
  <si>
    <t>島根県益田市高津三丁目14番1号</t>
    <rPh sb="0" eb="8">
      <t>６９８－００４１</t>
    </rPh>
    <rPh sb="8" eb="11">
      <t>サンチョウメ</t>
    </rPh>
    <rPh sb="13" eb="14">
      <t>バン</t>
    </rPh>
    <rPh sb="15" eb="16">
      <t>ゴウ</t>
    </rPh>
    <phoneticPr fontId="9"/>
  </si>
  <si>
    <t>0856-22-1001</t>
    <phoneticPr fontId="9"/>
  </si>
  <si>
    <t>0856-22-1048</t>
    <phoneticPr fontId="9"/>
  </si>
  <si>
    <t>田原　俊輔</t>
    <rPh sb="0" eb="2">
      <t>タハラ</t>
    </rPh>
    <rPh sb="3" eb="5">
      <t>シュンスケ</t>
    </rPh>
    <phoneticPr fontId="2"/>
  </si>
  <si>
    <t>090-1017-9480</t>
  </si>
  <si>
    <t>木下眞次</t>
    <rPh sb="0" eb="2">
      <t>キノシタ</t>
    </rPh>
    <rPh sb="2" eb="4">
      <t>シンジ</t>
    </rPh>
    <phoneticPr fontId="2"/>
  </si>
  <si>
    <t>090-7979-9659</t>
  </si>
  <si>
    <t>811-1355</t>
    <phoneticPr fontId="9"/>
  </si>
  <si>
    <t>ヴィテス福岡FC</t>
    <rPh sb="4" eb="6">
      <t>フクオカ</t>
    </rPh>
    <phoneticPr fontId="9"/>
  </si>
  <si>
    <t>福岡県福岡市南区桧原7-27-17</t>
    <rPh sb="0" eb="10">
      <t>８１１－１３５５</t>
    </rPh>
    <phoneticPr fontId="9"/>
  </si>
  <si>
    <t>工藤大明</t>
    <rPh sb="0" eb="2">
      <t>クドウ</t>
    </rPh>
    <rPh sb="2" eb="3">
      <t>オオ</t>
    </rPh>
    <rPh sb="3" eb="4">
      <t>ア</t>
    </rPh>
    <phoneticPr fontId="4"/>
  </si>
  <si>
    <t>080-5204-8526</t>
    <phoneticPr fontId="9"/>
  </si>
  <si>
    <t>080-3188-2474</t>
  </si>
  <si>
    <t>福岡県飯塚市柏の森1837-1-308</t>
    <rPh sb="0" eb="9">
      <t>８２０－００１１</t>
    </rPh>
    <phoneticPr fontId="9"/>
  </si>
  <si>
    <t>820-0011</t>
    <phoneticPr fontId="9"/>
  </si>
  <si>
    <t>869-5302</t>
    <phoneticPr fontId="9"/>
  </si>
  <si>
    <t>熊本県葦北郡芦北町大字田浦760番地</t>
    <rPh sb="0" eb="3">
      <t>クマモトケン</t>
    </rPh>
    <rPh sb="3" eb="6">
      <t>アシキタグン</t>
    </rPh>
    <rPh sb="6" eb="9">
      <t>アシキタマチ</t>
    </rPh>
    <rPh sb="9" eb="11">
      <t>オオアザ</t>
    </rPh>
    <rPh sb="11" eb="13">
      <t>タノウラ</t>
    </rPh>
    <rPh sb="16" eb="18">
      <t>バンチ</t>
    </rPh>
    <phoneticPr fontId="9"/>
  </si>
  <si>
    <t>889-4151</t>
    <phoneticPr fontId="9"/>
  </si>
  <si>
    <t>えびの市立真幸中学校サッカー部</t>
    <rPh sb="3" eb="5">
      <t>シリツ</t>
    </rPh>
    <rPh sb="5" eb="6">
      <t>マ</t>
    </rPh>
    <rPh sb="6" eb="7">
      <t>コウ</t>
    </rPh>
    <rPh sb="7" eb="10">
      <t>チュウガッコウ</t>
    </rPh>
    <rPh sb="14" eb="15">
      <t>ブ</t>
    </rPh>
    <phoneticPr fontId="3"/>
  </si>
  <si>
    <t>宮崎県えびの市向江850</t>
    <rPh sb="0" eb="9">
      <t>８８９－４１５１</t>
    </rPh>
    <phoneticPr fontId="9"/>
  </si>
  <si>
    <t>今屋敷浩司</t>
    <rPh sb="0" eb="1">
      <t>イマ</t>
    </rPh>
    <rPh sb="1" eb="3">
      <t>ヤシキ</t>
    </rPh>
    <rPh sb="3" eb="5">
      <t>コウジ</t>
    </rPh>
    <phoneticPr fontId="9"/>
  </si>
  <si>
    <t>090-1925-8175</t>
    <phoneticPr fontId="9"/>
  </si>
  <si>
    <t>880-0951</t>
    <phoneticPr fontId="9"/>
  </si>
  <si>
    <t>868-0081</t>
    <phoneticPr fontId="9"/>
  </si>
  <si>
    <t>熊本県人吉市上林町622番地</t>
    <rPh sb="0" eb="9">
      <t>８６８－００８１</t>
    </rPh>
    <rPh sb="12" eb="14">
      <t>バンチ</t>
    </rPh>
    <phoneticPr fontId="9"/>
  </si>
  <si>
    <t>868-0057</t>
    <phoneticPr fontId="9"/>
  </si>
  <si>
    <t>熊本県人吉市土手町36-3</t>
    <rPh sb="0" eb="9">
      <t>８６８－００５７</t>
    </rPh>
    <phoneticPr fontId="9"/>
  </si>
  <si>
    <t>840-0814</t>
    <phoneticPr fontId="9"/>
  </si>
  <si>
    <t>佐賀県佐賀市成章町7-1</t>
    <rPh sb="0" eb="9">
      <t>８４０－０８１４</t>
    </rPh>
    <phoneticPr fontId="9"/>
  </si>
  <si>
    <t>0952-24-4265</t>
    <phoneticPr fontId="9"/>
  </si>
  <si>
    <t>0952-24-4266</t>
    <phoneticPr fontId="9"/>
  </si>
  <si>
    <t>山口裕太郎</t>
    <rPh sb="0" eb="2">
      <t>ヤマグチ</t>
    </rPh>
    <rPh sb="2" eb="5">
      <t>ユウタロウ</t>
    </rPh>
    <phoneticPr fontId="9"/>
  </si>
  <si>
    <t>090-5477-6968</t>
    <phoneticPr fontId="9"/>
  </si>
  <si>
    <t>806-0047</t>
    <phoneticPr fontId="9"/>
  </si>
  <si>
    <t>福岡県北九州市八幡西区鷹の巣1丁目6-28-303</t>
    <rPh sb="0" eb="14">
      <t>８０６－００４７</t>
    </rPh>
    <rPh sb="15" eb="17">
      <t>チョウメ</t>
    </rPh>
    <phoneticPr fontId="9"/>
  </si>
  <si>
    <t>093-645-6393</t>
    <phoneticPr fontId="9"/>
  </si>
  <si>
    <t>093-512-5120</t>
    <phoneticPr fontId="9"/>
  </si>
  <si>
    <t>谷川裕一</t>
    <rPh sb="0" eb="2">
      <t>タニガワ</t>
    </rPh>
    <rPh sb="2" eb="4">
      <t>ユウイチ</t>
    </rPh>
    <phoneticPr fontId="9"/>
  </si>
  <si>
    <t>090-9560-5912</t>
    <phoneticPr fontId="9"/>
  </si>
  <si>
    <t>泉　圭一郎</t>
    <rPh sb="0" eb="1">
      <t>イズミ</t>
    </rPh>
    <rPh sb="2" eb="5">
      <t>ケイイチロウ</t>
    </rPh>
    <phoneticPr fontId="9"/>
  </si>
  <si>
    <t>080-5208-4469</t>
    <phoneticPr fontId="9"/>
  </si>
  <si>
    <t>ボアソルテ美都FC</t>
    <phoneticPr fontId="9"/>
  </si>
  <si>
    <t>869-4202</t>
    <phoneticPr fontId="9"/>
  </si>
  <si>
    <t>熊本県八代市鏡町内田1038-1</t>
    <rPh sb="0" eb="10">
      <t>８６９－４２０２</t>
    </rPh>
    <phoneticPr fontId="9"/>
  </si>
  <si>
    <t>0965-52-0107</t>
    <phoneticPr fontId="9"/>
  </si>
  <si>
    <t>0965-52-0329</t>
    <phoneticPr fontId="9"/>
  </si>
  <si>
    <t>梅田</t>
    <rPh sb="0" eb="2">
      <t>ウメダ</t>
    </rPh>
    <phoneticPr fontId="9"/>
  </si>
  <si>
    <t>080-5240-6691</t>
    <phoneticPr fontId="9"/>
  </si>
  <si>
    <t>兒嶋</t>
    <rPh sb="0" eb="1">
      <t>ニ</t>
    </rPh>
    <rPh sb="1" eb="2">
      <t>シマ</t>
    </rPh>
    <phoneticPr fontId="9"/>
  </si>
  <si>
    <t>090-7984-1913</t>
    <phoneticPr fontId="9"/>
  </si>
  <si>
    <t>885-0094</t>
    <phoneticPr fontId="9"/>
  </si>
  <si>
    <t>宮崎県都城市都原町7707</t>
    <rPh sb="0" eb="9">
      <t>８８５－００９４</t>
    </rPh>
    <phoneticPr fontId="9"/>
  </si>
  <si>
    <t>885-0004</t>
    <phoneticPr fontId="9"/>
  </si>
  <si>
    <t>都城市立沖水中学校サッカー部</t>
    <rPh sb="4" eb="5">
      <t>オキ</t>
    </rPh>
    <rPh sb="5" eb="6">
      <t>スイ</t>
    </rPh>
    <rPh sb="6" eb="9">
      <t>チュウガッコウ</t>
    </rPh>
    <rPh sb="13" eb="14">
      <t>ブ</t>
    </rPh>
    <phoneticPr fontId="3"/>
  </si>
  <si>
    <t>宮崎県都城市都北町5615番地</t>
    <rPh sb="0" eb="9">
      <t>８８５－０００４</t>
    </rPh>
    <rPh sb="13" eb="15">
      <t>バンチ</t>
    </rPh>
    <phoneticPr fontId="9"/>
  </si>
  <si>
    <t>小川中学校サッカー部</t>
    <rPh sb="0" eb="2">
      <t>オガワ</t>
    </rPh>
    <rPh sb="2" eb="5">
      <t>チュウガッコウ</t>
    </rPh>
    <phoneticPr fontId="3"/>
  </si>
  <si>
    <t>869-0605</t>
    <phoneticPr fontId="9"/>
  </si>
  <si>
    <t>熊本県宇城市小川町南部田287-2</t>
    <rPh sb="0" eb="12">
      <t>８６９－０６０５</t>
    </rPh>
    <phoneticPr fontId="9"/>
  </si>
  <si>
    <t>0964-43-0036</t>
    <phoneticPr fontId="9"/>
  </si>
  <si>
    <t>0964-43-0167</t>
    <phoneticPr fontId="9"/>
  </si>
  <si>
    <t>入江清次</t>
    <rPh sb="0" eb="2">
      <t>イリエ</t>
    </rPh>
    <rPh sb="2" eb="4">
      <t>キヨツグ</t>
    </rPh>
    <phoneticPr fontId="9"/>
  </si>
  <si>
    <t>090-2589-7926</t>
    <phoneticPr fontId="9"/>
  </si>
  <si>
    <t>下田功治</t>
    <rPh sb="0" eb="2">
      <t>シモダ</t>
    </rPh>
    <rPh sb="2" eb="4">
      <t>コウジ</t>
    </rPh>
    <phoneticPr fontId="9"/>
  </si>
  <si>
    <t>090-3986-2384</t>
    <phoneticPr fontId="9"/>
  </si>
  <si>
    <t>856-0817</t>
    <phoneticPr fontId="9"/>
  </si>
  <si>
    <t>長崎県大村市古賀島町110番地3</t>
    <rPh sb="0" eb="10">
      <t>８５６－０８１７</t>
    </rPh>
    <rPh sb="13" eb="15">
      <t>バンチ</t>
    </rPh>
    <phoneticPr fontId="9"/>
  </si>
  <si>
    <t>0957-54-5729</t>
    <phoneticPr fontId="9"/>
  </si>
  <si>
    <t>830-0056</t>
    <phoneticPr fontId="9"/>
  </si>
  <si>
    <t>830-0056</t>
    <phoneticPr fontId="9"/>
  </si>
  <si>
    <t>福岡県久留米市本山１丁目13-1　サンライズ藤光202</t>
    <rPh sb="0" eb="9">
      <t>８３０－００５６</t>
    </rPh>
    <rPh sb="10" eb="12">
      <t>チョウメ</t>
    </rPh>
    <rPh sb="22" eb="23">
      <t>フジ</t>
    </rPh>
    <rPh sb="23" eb="24">
      <t>ヒカリ</t>
    </rPh>
    <phoneticPr fontId="9"/>
  </si>
  <si>
    <t>0942-65-5700</t>
    <phoneticPr fontId="9"/>
  </si>
  <si>
    <t>708-1122</t>
    <phoneticPr fontId="9"/>
  </si>
  <si>
    <t>岡山県津山市下高倉東1983-1</t>
    <rPh sb="0" eb="10">
      <t>７０８－１１２２</t>
    </rPh>
    <phoneticPr fontId="9"/>
  </si>
  <si>
    <t>0868-29-7118</t>
    <phoneticPr fontId="9"/>
  </si>
  <si>
    <t>soccer@nisshokudome.com</t>
    <phoneticPr fontId="9"/>
  </si>
  <si>
    <t>椿本　将</t>
    <rPh sb="0" eb="2">
      <t>ツバキモト</t>
    </rPh>
    <rPh sb="3" eb="4">
      <t>ショウ</t>
    </rPh>
    <phoneticPr fontId="9"/>
  </si>
  <si>
    <t>090-2386-0278</t>
    <phoneticPr fontId="9"/>
  </si>
  <si>
    <t>椿本　貢</t>
    <rPh sb="0" eb="2">
      <t>ツバキモト</t>
    </rPh>
    <rPh sb="3" eb="4">
      <t>ミツグ</t>
    </rPh>
    <phoneticPr fontId="9"/>
  </si>
  <si>
    <t>080-2912-3458</t>
    <phoneticPr fontId="9"/>
  </si>
  <si>
    <t>熊本市立京陵中学校</t>
    <rPh sb="0" eb="2">
      <t>クマモト</t>
    </rPh>
    <rPh sb="2" eb="4">
      <t>シリツ</t>
    </rPh>
    <rPh sb="4" eb="5">
      <t>ケイ</t>
    </rPh>
    <rPh sb="5" eb="6">
      <t>リョウ</t>
    </rPh>
    <rPh sb="6" eb="9">
      <t>チュウガッコウ</t>
    </rPh>
    <phoneticPr fontId="3"/>
  </si>
  <si>
    <t>川本敏也</t>
    <rPh sb="0" eb="2">
      <t>カワモト</t>
    </rPh>
    <rPh sb="2" eb="4">
      <t>トシヤ</t>
    </rPh>
    <phoneticPr fontId="9"/>
  </si>
  <si>
    <t>090-5283-5614</t>
    <phoneticPr fontId="9"/>
  </si>
  <si>
    <t>西岡智洋</t>
    <rPh sb="0" eb="2">
      <t>ニシオカ</t>
    </rPh>
    <rPh sb="2" eb="4">
      <t>トモヒロ</t>
    </rPh>
    <phoneticPr fontId="9"/>
  </si>
  <si>
    <t>090-8620-3978</t>
    <phoneticPr fontId="9"/>
  </si>
  <si>
    <t>870-0887</t>
    <phoneticPr fontId="9"/>
  </si>
  <si>
    <t>大分県大分市二又町7　KYOEIビル　1F</t>
    <rPh sb="0" eb="9">
      <t>８７０－０８８７</t>
    </rPh>
    <phoneticPr fontId="9"/>
  </si>
  <si>
    <t>097-560-4813</t>
    <phoneticPr fontId="9"/>
  </si>
  <si>
    <t>097-560-4814</t>
    <phoneticPr fontId="9"/>
  </si>
  <si>
    <t>田中　博</t>
    <rPh sb="0" eb="2">
      <t>タナカ</t>
    </rPh>
    <rPh sb="3" eb="4">
      <t>ヒロシ</t>
    </rPh>
    <phoneticPr fontId="9"/>
  </si>
  <si>
    <t>080-2732-1656</t>
    <phoneticPr fontId="9"/>
  </si>
  <si>
    <t>860-0081</t>
    <phoneticPr fontId="9"/>
  </si>
  <si>
    <t>熊本県熊本市中央区京町本丁1-14</t>
    <rPh sb="0" eb="3">
      <t>クマモトケン</t>
    </rPh>
    <rPh sb="3" eb="6">
      <t>クマモトシ</t>
    </rPh>
    <rPh sb="6" eb="9">
      <t>チュウオウク</t>
    </rPh>
    <rPh sb="9" eb="11">
      <t>キョウマチ</t>
    </rPh>
    <rPh sb="11" eb="13">
      <t>ホンチョウ</t>
    </rPh>
    <phoneticPr fontId="9"/>
  </si>
  <si>
    <t>096-354-1316</t>
    <phoneticPr fontId="9"/>
  </si>
  <si>
    <t>096-351-5610</t>
    <phoneticPr fontId="9"/>
  </si>
  <si>
    <t>861-1201</t>
    <phoneticPr fontId="9"/>
  </si>
  <si>
    <t>熊本県菊池市泗水町吉富175-17　グレース吉富A-101</t>
    <rPh sb="0" eb="11">
      <t>８６１－１２０１</t>
    </rPh>
    <rPh sb="22" eb="24">
      <t>ヨシトミ</t>
    </rPh>
    <phoneticPr fontId="9"/>
  </si>
  <si>
    <t>080-3026-3206</t>
    <phoneticPr fontId="9"/>
  </si>
  <si>
    <t>096-359-7966</t>
    <phoneticPr fontId="9"/>
  </si>
  <si>
    <t>吉田康二</t>
    <rPh sb="0" eb="2">
      <t>ヨシダ</t>
    </rPh>
    <rPh sb="2" eb="3">
      <t>ヤス</t>
    </rPh>
    <rPh sb="3" eb="4">
      <t>ニ</t>
    </rPh>
    <phoneticPr fontId="9"/>
  </si>
  <si>
    <t>840-0842</t>
    <phoneticPr fontId="9"/>
  </si>
  <si>
    <t>佐賀県佐賀市多布施2-6-10</t>
    <rPh sb="0" eb="9">
      <t>８４０－０８４２</t>
    </rPh>
    <phoneticPr fontId="9"/>
  </si>
  <si>
    <t>0952-25-6069</t>
    <phoneticPr fontId="9"/>
  </si>
  <si>
    <t>小宮　靖</t>
    <rPh sb="0" eb="2">
      <t>コミヤ</t>
    </rPh>
    <rPh sb="3" eb="4">
      <t>ヤスシ</t>
    </rPh>
    <phoneticPr fontId="9"/>
  </si>
  <si>
    <t>090-4484-2405</t>
    <phoneticPr fontId="9"/>
  </si>
  <si>
    <t>NPO法人カミーリア筑紫野スポーツクラブ</t>
    <rPh sb="3" eb="5">
      <t>ホウジン</t>
    </rPh>
    <phoneticPr fontId="9"/>
  </si>
  <si>
    <t>818-0056</t>
    <phoneticPr fontId="9"/>
  </si>
  <si>
    <t>福岡県筑紫野市二日市北1-13-17</t>
    <rPh sb="0" eb="11">
      <t>８１８－００５６</t>
    </rPh>
    <phoneticPr fontId="9"/>
  </si>
  <si>
    <t>山本真嗣</t>
    <rPh sb="0" eb="2">
      <t>ヤマモト</t>
    </rPh>
    <rPh sb="2" eb="4">
      <t>マサツグ</t>
    </rPh>
    <phoneticPr fontId="4"/>
  </si>
  <si>
    <t>890-0064</t>
    <phoneticPr fontId="9"/>
  </si>
  <si>
    <t>鹿児島県鹿児島市鴨池新町39-11</t>
    <rPh sb="0" eb="12">
      <t>８９０－００６４</t>
    </rPh>
    <phoneticPr fontId="9"/>
  </si>
  <si>
    <t>渡邊正嗣</t>
    <rPh sb="0" eb="2">
      <t>ワタナベ</t>
    </rPh>
    <rPh sb="2" eb="4">
      <t>マサツグ</t>
    </rPh>
    <phoneticPr fontId="9"/>
  </si>
  <si>
    <t>090-2557-4974</t>
    <phoneticPr fontId="9"/>
  </si>
  <si>
    <t>080-3181-3408</t>
    <phoneticPr fontId="9"/>
  </si>
  <si>
    <t>鮫島　翼</t>
    <rPh sb="0" eb="2">
      <t>サメジマ</t>
    </rPh>
    <rPh sb="3" eb="4">
      <t>ツバサ</t>
    </rPh>
    <phoneticPr fontId="9"/>
  </si>
  <si>
    <t>791-0213</t>
    <phoneticPr fontId="9"/>
  </si>
  <si>
    <t>愛媛県東温市牛渕1138番地8</t>
    <rPh sb="0" eb="8">
      <t>７９１－０２１３</t>
    </rPh>
    <rPh sb="12" eb="14">
      <t>バンチ</t>
    </rPh>
    <phoneticPr fontId="9"/>
  </si>
  <si>
    <t>899-2703</t>
    <phoneticPr fontId="9"/>
  </si>
  <si>
    <t>鹿児島市立松元中学校</t>
    <rPh sb="0" eb="3">
      <t>カゴシマ</t>
    </rPh>
    <rPh sb="3" eb="5">
      <t>シリツ</t>
    </rPh>
    <rPh sb="5" eb="7">
      <t>マツモト</t>
    </rPh>
    <rPh sb="7" eb="10">
      <t>チュウガッコウ</t>
    </rPh>
    <phoneticPr fontId="3"/>
  </si>
  <si>
    <t>鹿児島県鹿児島市上谷口町2994-2</t>
    <rPh sb="0" eb="12">
      <t>８９９－２７０３</t>
    </rPh>
    <phoneticPr fontId="9"/>
  </si>
  <si>
    <t>862-0969</t>
    <phoneticPr fontId="9"/>
  </si>
  <si>
    <t>869-0969</t>
    <phoneticPr fontId="9"/>
  </si>
  <si>
    <t>熊本県熊本市南区良町5-3-98</t>
    <rPh sb="0" eb="3">
      <t>クマモトケン</t>
    </rPh>
    <rPh sb="3" eb="6">
      <t>クマモトシ</t>
    </rPh>
    <rPh sb="6" eb="8">
      <t>ミナミク</t>
    </rPh>
    <rPh sb="8" eb="10">
      <t>ヤヤマチ</t>
    </rPh>
    <phoneticPr fontId="9"/>
  </si>
  <si>
    <t>753-0212</t>
    <phoneticPr fontId="9"/>
  </si>
  <si>
    <t>NPO法人レオーネ山口スポーツクラブ</t>
    <rPh sb="3" eb="5">
      <t>ホウジン</t>
    </rPh>
    <phoneticPr fontId="9"/>
  </si>
  <si>
    <t>山口県山口市下小鯖1346-3　アディダスフットサルパーク山口</t>
    <rPh sb="0" eb="9">
      <t>７５３－０２１２</t>
    </rPh>
    <rPh sb="29" eb="31">
      <t>ヤマグチ</t>
    </rPh>
    <phoneticPr fontId="9"/>
  </si>
  <si>
    <t>090-1656-2124</t>
    <phoneticPr fontId="9"/>
  </si>
  <si>
    <t>866-0865</t>
    <phoneticPr fontId="9"/>
  </si>
  <si>
    <t>熊本県八代市北の丸町1-29</t>
    <rPh sb="0" eb="10">
      <t>８６６－０８６５</t>
    </rPh>
    <phoneticPr fontId="9"/>
  </si>
  <si>
    <t>753-0214</t>
    <phoneticPr fontId="9"/>
  </si>
  <si>
    <t>アミザージFCヴェルダディロU-15</t>
    <phoneticPr fontId="9"/>
  </si>
  <si>
    <t>山口県山口市大内御堀3002-13</t>
    <rPh sb="0" eb="10">
      <t>７５３－０２１４</t>
    </rPh>
    <phoneticPr fontId="9"/>
  </si>
  <si>
    <t>800-0206</t>
    <phoneticPr fontId="9"/>
  </si>
  <si>
    <t>福岡県北九州市小倉南区葛原東5-5-12 シャイン木村202</t>
    <rPh sb="0" eb="14">
      <t>８００－０２０６</t>
    </rPh>
    <rPh sb="25" eb="27">
      <t>キムラ</t>
    </rPh>
    <phoneticPr fontId="9"/>
  </si>
  <si>
    <t>090-4584-3718</t>
    <phoneticPr fontId="9"/>
  </si>
  <si>
    <t>西川一歩</t>
    <rPh sb="0" eb="2">
      <t>ニシカワ</t>
    </rPh>
    <rPh sb="2" eb="4">
      <t>イッポ</t>
    </rPh>
    <phoneticPr fontId="2"/>
  </si>
  <si>
    <t>馬場由樹</t>
    <rPh sb="0" eb="2">
      <t>ババ</t>
    </rPh>
    <rPh sb="2" eb="4">
      <t>ユキ</t>
    </rPh>
    <phoneticPr fontId="2"/>
  </si>
  <si>
    <t>090-1513-0602</t>
    <phoneticPr fontId="9"/>
  </si>
  <si>
    <t>880-0035</t>
    <phoneticPr fontId="9"/>
  </si>
  <si>
    <t>宮崎県宮崎市下北方町下郷6096-5</t>
    <rPh sb="0" eb="10">
      <t>８８０－００３５</t>
    </rPh>
    <rPh sb="10" eb="12">
      <t>シモゴウ</t>
    </rPh>
    <phoneticPr fontId="9"/>
  </si>
  <si>
    <t>細川康寛</t>
    <rPh sb="0" eb="2">
      <t>ホソカワ</t>
    </rPh>
    <rPh sb="2" eb="4">
      <t>ヤスヒロ</t>
    </rPh>
    <phoneticPr fontId="4"/>
  </si>
  <si>
    <t>大賀　肇</t>
    <rPh sb="0" eb="2">
      <t>オオガ</t>
    </rPh>
    <rPh sb="3" eb="4">
      <t>ハジメ</t>
    </rPh>
    <phoneticPr fontId="3"/>
  </si>
  <si>
    <t>090-2296-3584</t>
    <phoneticPr fontId="9"/>
  </si>
  <si>
    <t>869-0543</t>
    <phoneticPr fontId="9"/>
  </si>
  <si>
    <t>熊本県宇城市松橋町南豊崎487-4</t>
    <rPh sb="0" eb="12">
      <t>８６９－０５４３</t>
    </rPh>
    <phoneticPr fontId="9"/>
  </si>
  <si>
    <t>岡　雅也</t>
    <rPh sb="0" eb="1">
      <t>オカ</t>
    </rPh>
    <rPh sb="2" eb="4">
      <t>マサヤ</t>
    </rPh>
    <phoneticPr fontId="9"/>
  </si>
  <si>
    <t>080-3226-7845</t>
    <phoneticPr fontId="9"/>
  </si>
  <si>
    <t>西村達也</t>
    <rPh sb="0" eb="2">
      <t>ニシムラ</t>
    </rPh>
    <rPh sb="2" eb="4">
      <t>タツヤ</t>
    </rPh>
    <phoneticPr fontId="9"/>
  </si>
  <si>
    <t>090-7472-6562</t>
    <phoneticPr fontId="9"/>
  </si>
  <si>
    <t>168-0064</t>
    <phoneticPr fontId="9"/>
  </si>
  <si>
    <t>NPO法人杉並ソシオフットボールクラブ</t>
    <rPh sb="3" eb="5">
      <t>ホウジン</t>
    </rPh>
    <rPh sb="5" eb="7">
      <t>スギナミ</t>
    </rPh>
    <phoneticPr fontId="3"/>
  </si>
  <si>
    <t>東京都杉並区永福4-4-15 ジェネス永福103号室</t>
    <rPh sb="0" eb="8">
      <t>１６８－００６４</t>
    </rPh>
    <rPh sb="19" eb="20">
      <t>ナガ</t>
    </rPh>
    <rPh sb="20" eb="21">
      <t>フク</t>
    </rPh>
    <rPh sb="24" eb="26">
      <t>ゴウシツ</t>
    </rPh>
    <phoneticPr fontId="9"/>
  </si>
  <si>
    <t>西野進亮</t>
    <rPh sb="0" eb="2">
      <t>ニシノ</t>
    </rPh>
    <rPh sb="2" eb="3">
      <t>ススム</t>
    </rPh>
    <rPh sb="3" eb="4">
      <t>リョウ</t>
    </rPh>
    <phoneticPr fontId="9"/>
  </si>
  <si>
    <t>090-4431-4291</t>
    <phoneticPr fontId="9"/>
  </si>
  <si>
    <t>有川隆広</t>
    <rPh sb="0" eb="2">
      <t>アリカワ</t>
    </rPh>
    <rPh sb="2" eb="4">
      <t>タカヒロ</t>
    </rPh>
    <phoneticPr fontId="9"/>
  </si>
  <si>
    <t>090-2201-8403</t>
    <phoneticPr fontId="9"/>
  </si>
  <si>
    <t>725-0022</t>
    <phoneticPr fontId="9"/>
  </si>
  <si>
    <t>ピースクラブジュニアユース</t>
    <phoneticPr fontId="9"/>
  </si>
  <si>
    <t>広島県竹原市本町2-9-6</t>
    <rPh sb="0" eb="8">
      <t>７２５－００２２</t>
    </rPh>
    <phoneticPr fontId="9"/>
  </si>
  <si>
    <t>0846-22-7457</t>
    <phoneticPr fontId="9"/>
  </si>
  <si>
    <t>syuuto@mocha.ocn.ne.jp</t>
    <phoneticPr fontId="9"/>
  </si>
  <si>
    <t>小倉南FCジュニアユース</t>
  </si>
  <si>
    <t>802-0981</t>
    <phoneticPr fontId="9"/>
  </si>
  <si>
    <t>福岡県北九州市小倉南区企救丘2-4-2-403</t>
    <rPh sb="0" eb="14">
      <t>８０２－０９８１</t>
    </rPh>
    <phoneticPr fontId="9"/>
  </si>
  <si>
    <t>永田仁孝</t>
    <rPh sb="0" eb="2">
      <t>ナガタ</t>
    </rPh>
    <rPh sb="2" eb="3">
      <t>ジン</t>
    </rPh>
    <rPh sb="3" eb="4">
      <t>コウ</t>
    </rPh>
    <phoneticPr fontId="9"/>
  </si>
  <si>
    <t>090-1975-3243</t>
    <phoneticPr fontId="9"/>
  </si>
  <si>
    <t>816-0963</t>
    <phoneticPr fontId="9"/>
  </si>
  <si>
    <t>フェルサ大野城FC</t>
    <rPh sb="4" eb="7">
      <t>オオノジョウ</t>
    </rPh>
    <phoneticPr fontId="9"/>
  </si>
  <si>
    <t>福岡県大野城市宮野台4-11</t>
    <rPh sb="0" eb="10">
      <t>８１６－０９６３</t>
    </rPh>
    <phoneticPr fontId="9"/>
  </si>
  <si>
    <t>092-586-6531</t>
    <phoneticPr fontId="9"/>
  </si>
  <si>
    <t>fuerza_onojo_fc@yahoo.co.jp</t>
    <phoneticPr fontId="9"/>
  </si>
  <si>
    <t>田中康大</t>
    <rPh sb="0" eb="2">
      <t>タナカ</t>
    </rPh>
    <rPh sb="2" eb="3">
      <t>コウ</t>
    </rPh>
    <rPh sb="3" eb="4">
      <t>ダイ</t>
    </rPh>
    <phoneticPr fontId="9"/>
  </si>
  <si>
    <t>090-8410-9599</t>
    <phoneticPr fontId="9"/>
  </si>
  <si>
    <t>的場陽一郎</t>
    <rPh sb="0" eb="2">
      <t>マトバ</t>
    </rPh>
    <rPh sb="2" eb="5">
      <t>ヨウイチロウ</t>
    </rPh>
    <phoneticPr fontId="9"/>
  </si>
  <si>
    <t>090-3663-5098</t>
    <phoneticPr fontId="9"/>
  </si>
  <si>
    <t>890-0072</t>
    <phoneticPr fontId="9"/>
  </si>
  <si>
    <t>鹿児島県鹿児島市新栄町26-31</t>
    <rPh sb="0" eb="11">
      <t>８９０－００７２</t>
    </rPh>
    <phoneticPr fontId="9"/>
  </si>
  <si>
    <t>867-0012</t>
    <phoneticPr fontId="9"/>
  </si>
  <si>
    <t>熊本県水俣市古城1-14-1</t>
    <rPh sb="0" eb="8">
      <t>８６７－００１２</t>
    </rPh>
    <phoneticPr fontId="9"/>
  </si>
  <si>
    <t>あさぎり中学校サッカー部</t>
    <rPh sb="4" eb="5">
      <t>チュウ</t>
    </rPh>
    <rPh sb="11" eb="12">
      <t>ブ</t>
    </rPh>
    <phoneticPr fontId="3"/>
  </si>
  <si>
    <t>868-0422</t>
    <phoneticPr fontId="9"/>
  </si>
  <si>
    <t>熊本県球磨郡あさぎり町上北2144</t>
    <rPh sb="0" eb="13">
      <t>８６８－０４２２</t>
    </rPh>
    <phoneticPr fontId="9"/>
  </si>
  <si>
    <t>861-4172</t>
    <phoneticPr fontId="9"/>
  </si>
  <si>
    <t>熊本県熊本市南区御幸笛田1丁目16-16 サクシドハイム202</t>
    <rPh sb="0" eb="3">
      <t>クマモトケン</t>
    </rPh>
    <rPh sb="3" eb="6">
      <t>クマモトシ</t>
    </rPh>
    <rPh sb="6" eb="8">
      <t>ミナミク</t>
    </rPh>
    <rPh sb="8" eb="10">
      <t>ミユキ</t>
    </rPh>
    <rPh sb="10" eb="12">
      <t>フエダ</t>
    </rPh>
    <rPh sb="13" eb="15">
      <t>チョウメ</t>
    </rPh>
    <phoneticPr fontId="9"/>
  </si>
  <si>
    <t>090-9590-4664</t>
    <phoneticPr fontId="9"/>
  </si>
  <si>
    <t>833-0005</t>
    <phoneticPr fontId="9"/>
  </si>
  <si>
    <t>福岡県筑後市長浜2090-7</t>
    <rPh sb="0" eb="8">
      <t>８３３－０００５</t>
    </rPh>
    <phoneticPr fontId="9"/>
  </si>
  <si>
    <t>895-1402</t>
    <phoneticPr fontId="9"/>
  </si>
  <si>
    <t>薩摩川内市立入来中学校</t>
    <rPh sb="0" eb="2">
      <t>サツマ</t>
    </rPh>
    <rPh sb="2" eb="4">
      <t>センダイ</t>
    </rPh>
    <rPh sb="4" eb="6">
      <t>シリツ</t>
    </rPh>
    <rPh sb="6" eb="8">
      <t>イリキ</t>
    </rPh>
    <rPh sb="8" eb="11">
      <t>チュウガッコウ</t>
    </rPh>
    <phoneticPr fontId="3"/>
  </si>
  <si>
    <t>鹿児島県薩摩川内市入来町浦之名7635番地</t>
    <rPh sb="0" eb="15">
      <t>８９５－１４０２</t>
    </rPh>
    <rPh sb="19" eb="21">
      <t>バンチ</t>
    </rPh>
    <phoneticPr fontId="9"/>
  </si>
  <si>
    <t>869-1103</t>
    <phoneticPr fontId="9"/>
  </si>
  <si>
    <t>菊陽中学校サッカー部</t>
    <rPh sb="0" eb="2">
      <t>キクヨウ</t>
    </rPh>
    <rPh sb="2" eb="5">
      <t>チュウガッコウ</t>
    </rPh>
    <rPh sb="9" eb="10">
      <t>ブ</t>
    </rPh>
    <phoneticPr fontId="3"/>
  </si>
  <si>
    <t>熊本県菊池郡菊陽町久保田2786番地</t>
    <rPh sb="0" eb="12">
      <t>８６９－１１０３</t>
    </rPh>
    <rPh sb="16" eb="18">
      <t>バンチ</t>
    </rPh>
    <phoneticPr fontId="9"/>
  </si>
  <si>
    <t>812-0007</t>
    <phoneticPr fontId="9"/>
  </si>
  <si>
    <t>福岡県福岡市博多区東比恵2-24-1</t>
    <rPh sb="0" eb="12">
      <t>８１２－０００７</t>
    </rPh>
    <phoneticPr fontId="9"/>
  </si>
  <si>
    <t>861-8029</t>
    <phoneticPr fontId="9"/>
  </si>
  <si>
    <t>熊本県熊本市東区西原3丁目4-22</t>
    <rPh sb="0" eb="3">
      <t>クマモトケン</t>
    </rPh>
    <rPh sb="3" eb="6">
      <t>クマモトシ</t>
    </rPh>
    <rPh sb="6" eb="8">
      <t>ヒガシク</t>
    </rPh>
    <rPh sb="8" eb="10">
      <t>ニシハラ</t>
    </rPh>
    <rPh sb="11" eb="13">
      <t>チョウメ</t>
    </rPh>
    <phoneticPr fontId="9"/>
  </si>
  <si>
    <t>鹿尾英司</t>
    <rPh sb="0" eb="1">
      <t>シカ</t>
    </rPh>
    <rPh sb="1" eb="2">
      <t>オ</t>
    </rPh>
    <rPh sb="2" eb="4">
      <t>ヒデシ</t>
    </rPh>
    <phoneticPr fontId="4"/>
  </si>
  <si>
    <t>津奈木中学校サッカー部</t>
    <rPh sb="0" eb="3">
      <t>ツナギ</t>
    </rPh>
    <rPh sb="3" eb="6">
      <t>チュウガッコウ</t>
    </rPh>
    <rPh sb="10" eb="11">
      <t>ブ</t>
    </rPh>
    <phoneticPr fontId="3"/>
  </si>
  <si>
    <t>869-0051</t>
    <phoneticPr fontId="9"/>
  </si>
  <si>
    <t>熊本県葦北郡津奈木町大字岩城425番地</t>
    <rPh sb="0" eb="3">
      <t>クマモトケン</t>
    </rPh>
    <rPh sb="3" eb="6">
      <t>アシキタグン</t>
    </rPh>
    <rPh sb="6" eb="10">
      <t>ツナギマチ</t>
    </rPh>
    <rPh sb="10" eb="12">
      <t>オオアザ</t>
    </rPh>
    <rPh sb="12" eb="14">
      <t>イワギ</t>
    </rPh>
    <rPh sb="17" eb="19">
      <t>バンチ</t>
    </rPh>
    <phoneticPr fontId="9"/>
  </si>
  <si>
    <t>868-0501</t>
    <phoneticPr fontId="9"/>
  </si>
  <si>
    <t>多良木中学校サッカー部</t>
    <rPh sb="0" eb="3">
      <t>タラギ</t>
    </rPh>
    <rPh sb="3" eb="6">
      <t>チュウガッコウ</t>
    </rPh>
    <phoneticPr fontId="3"/>
  </si>
  <si>
    <t>熊本県球磨郡多良木町大字多良木1736</t>
    <rPh sb="0" eb="3">
      <t>クマモトケン</t>
    </rPh>
    <rPh sb="3" eb="6">
      <t>クマグン</t>
    </rPh>
    <rPh sb="6" eb="10">
      <t>タラギマチ</t>
    </rPh>
    <rPh sb="10" eb="12">
      <t>オオアザ</t>
    </rPh>
    <rPh sb="12" eb="15">
      <t>タラキ</t>
    </rPh>
    <phoneticPr fontId="9"/>
  </si>
  <si>
    <t>861-5517</t>
    <phoneticPr fontId="9"/>
  </si>
  <si>
    <t>熊本県熊本市北区鶴羽田１丁目10-11　シャトーヴェレゾン1-102</t>
    <rPh sb="0" eb="3">
      <t>クマモトケン</t>
    </rPh>
    <rPh sb="3" eb="6">
      <t>クマモトシ</t>
    </rPh>
    <rPh sb="6" eb="8">
      <t>キタク</t>
    </rPh>
    <rPh sb="8" eb="9">
      <t>ツル</t>
    </rPh>
    <rPh sb="9" eb="11">
      <t>ハネダ</t>
    </rPh>
    <rPh sb="12" eb="14">
      <t>チョウメ</t>
    </rPh>
    <phoneticPr fontId="9"/>
  </si>
  <si>
    <t>800-0207</t>
    <phoneticPr fontId="9"/>
  </si>
  <si>
    <t>北九州市立沼中学校サッカー部</t>
    <rPh sb="0" eb="3">
      <t>キタキュウシュウ</t>
    </rPh>
    <rPh sb="3" eb="5">
      <t>シリツ</t>
    </rPh>
    <rPh sb="5" eb="6">
      <t>ヌマ</t>
    </rPh>
    <rPh sb="6" eb="9">
      <t>チュウガッコウ</t>
    </rPh>
    <rPh sb="13" eb="14">
      <t>ブ</t>
    </rPh>
    <phoneticPr fontId="3"/>
  </si>
  <si>
    <t>福岡県北九州市小倉南区沼緑町1-1-1</t>
    <rPh sb="0" eb="14">
      <t>８００－０２０７</t>
    </rPh>
    <phoneticPr fontId="9"/>
  </si>
  <si>
    <t>宮崎県宮崎市大塚町鎌ヶ迫2296-1</t>
    <rPh sb="0" eb="9">
      <t>８８０－０９５１</t>
    </rPh>
    <rPh sb="9" eb="10">
      <t>カマ</t>
    </rPh>
    <rPh sb="11" eb="12">
      <t>セマ</t>
    </rPh>
    <phoneticPr fontId="9"/>
  </si>
  <si>
    <t>899-5121</t>
    <phoneticPr fontId="9"/>
  </si>
  <si>
    <t>鹿児島県霧島市隼人町神宮1-1-37</t>
    <rPh sb="0" eb="12">
      <t>８９９－５１２１</t>
    </rPh>
    <phoneticPr fontId="9"/>
  </si>
  <si>
    <t>862-0924</t>
    <phoneticPr fontId="9"/>
  </si>
  <si>
    <t>熊本県熊本市中央区帯山１丁目35番32号</t>
    <rPh sb="0" eb="3">
      <t>クマモトケン</t>
    </rPh>
    <rPh sb="3" eb="6">
      <t>クマモトシ</t>
    </rPh>
    <rPh sb="6" eb="9">
      <t>チュウオウク</t>
    </rPh>
    <rPh sb="9" eb="11">
      <t>オビヤマ</t>
    </rPh>
    <rPh sb="12" eb="14">
      <t>チョウメ</t>
    </rPh>
    <rPh sb="16" eb="17">
      <t>バン</t>
    </rPh>
    <rPh sb="19" eb="20">
      <t>ゴウ</t>
    </rPh>
    <phoneticPr fontId="9"/>
  </si>
  <si>
    <t>889-4601</t>
    <phoneticPr fontId="9"/>
  </si>
  <si>
    <t>都城市立山田中学校</t>
    <rPh sb="0" eb="2">
      <t>ミヤコノジョウ</t>
    </rPh>
    <rPh sb="2" eb="3">
      <t>シ</t>
    </rPh>
    <rPh sb="3" eb="4">
      <t>リツ</t>
    </rPh>
    <rPh sb="4" eb="5">
      <t>ヤマ</t>
    </rPh>
    <rPh sb="5" eb="6">
      <t>ダ</t>
    </rPh>
    <phoneticPr fontId="3"/>
  </si>
  <si>
    <t>宮崎県都城市山田町山田2189-1</t>
    <rPh sb="0" eb="11">
      <t>８８９－４６０１</t>
    </rPh>
    <phoneticPr fontId="9"/>
  </si>
  <si>
    <t>髙橋祥朗</t>
    <rPh sb="0" eb="2">
      <t>タカハシ</t>
    </rPh>
    <rPh sb="2" eb="4">
      <t>ヨシロウ</t>
    </rPh>
    <phoneticPr fontId="3"/>
  </si>
  <si>
    <t>889-1901</t>
    <phoneticPr fontId="9"/>
  </si>
  <si>
    <t>宮崎県北諸県郡三股町樺山3276番地14</t>
    <rPh sb="0" eb="12">
      <t>８８９－１９０１</t>
    </rPh>
    <rPh sb="16" eb="18">
      <t>バンチ</t>
    </rPh>
    <phoneticPr fontId="9"/>
  </si>
  <si>
    <t>861-8039</t>
    <phoneticPr fontId="9"/>
  </si>
  <si>
    <t>熊本YMCA FC</t>
    <phoneticPr fontId="9"/>
  </si>
  <si>
    <t>熊本県熊本市東区長嶺南3-1-107</t>
    <rPh sb="0" eb="11">
      <t>８６１－８０３９</t>
    </rPh>
    <phoneticPr fontId="9"/>
  </si>
  <si>
    <t>852-8035</t>
    <phoneticPr fontId="9"/>
  </si>
  <si>
    <t>長崎県長崎市油木町11-16</t>
    <rPh sb="0" eb="9">
      <t>８５２－８０３５</t>
    </rPh>
    <phoneticPr fontId="9"/>
  </si>
  <si>
    <t>813-0003</t>
    <phoneticPr fontId="9"/>
  </si>
  <si>
    <t>ルーヴェン福岡</t>
    <phoneticPr fontId="9"/>
  </si>
  <si>
    <t>福岡県福岡市東区香住ケ丘２丁目9-18-602</t>
    <rPh sb="0" eb="12">
      <t>８１３－０００３</t>
    </rPh>
    <rPh sb="13" eb="15">
      <t>チョウメ</t>
    </rPh>
    <phoneticPr fontId="9"/>
  </si>
  <si>
    <t>磯部</t>
    <rPh sb="0" eb="2">
      <t>イソベ</t>
    </rPh>
    <phoneticPr fontId="9"/>
  </si>
  <si>
    <t>090-8911-6652</t>
    <phoneticPr fontId="9"/>
  </si>
  <si>
    <t>891-1416</t>
    <phoneticPr fontId="9"/>
  </si>
  <si>
    <t>鹿児島県鹿児島市桜島武町426番地</t>
    <rPh sb="0" eb="12">
      <t>８９１－１４１６</t>
    </rPh>
    <rPh sb="15" eb="17">
      <t>バンチ</t>
    </rPh>
    <phoneticPr fontId="9"/>
  </si>
  <si>
    <t>永江昭博</t>
    <rPh sb="0" eb="2">
      <t>ナガエ</t>
    </rPh>
    <rPh sb="2" eb="4">
      <t>アキヒロ</t>
    </rPh>
    <phoneticPr fontId="4"/>
  </si>
  <si>
    <t>080-4582-7315</t>
    <phoneticPr fontId="9"/>
  </si>
  <si>
    <t>753-0824</t>
    <phoneticPr fontId="9"/>
  </si>
  <si>
    <t>山口サッカークラブ　GRACE∞INFINITI</t>
    <phoneticPr fontId="9"/>
  </si>
  <si>
    <t>山口県山口市穂積町5-35-5　Y'SシャトルC 202</t>
    <rPh sb="0" eb="9">
      <t>７５３－０８２４</t>
    </rPh>
    <phoneticPr fontId="9"/>
  </si>
  <si>
    <t>752-0975</t>
    <phoneticPr fontId="9"/>
  </si>
  <si>
    <t>752-0975</t>
    <phoneticPr fontId="9"/>
  </si>
  <si>
    <t>山口県下関市長府中浜町3-8岩崎ビル2Ｆ</t>
    <rPh sb="0" eb="11">
      <t>７５２－０９７５</t>
    </rPh>
    <phoneticPr fontId="9"/>
  </si>
  <si>
    <t>856-0034</t>
    <phoneticPr fontId="9"/>
  </si>
  <si>
    <t>長崎県大村市水計町917-1</t>
    <rPh sb="0" eb="9">
      <t>８５６－００３４</t>
    </rPh>
    <phoneticPr fontId="9"/>
  </si>
  <si>
    <t>859-3241</t>
    <phoneticPr fontId="9"/>
  </si>
  <si>
    <t>長崎県佐世保市有福町4205-22</t>
    <rPh sb="0" eb="10">
      <t>８５９－３２４１</t>
    </rPh>
    <phoneticPr fontId="9"/>
  </si>
  <si>
    <t>738-0035</t>
    <phoneticPr fontId="9"/>
  </si>
  <si>
    <t>広島県廿日市市宮園3-2-8</t>
    <rPh sb="0" eb="9">
      <t>７３８－００３５</t>
    </rPh>
    <phoneticPr fontId="9"/>
  </si>
  <si>
    <t>849-1312</t>
    <phoneticPr fontId="9"/>
  </si>
  <si>
    <t>佐賀県鹿島市納富分甲284-1</t>
    <rPh sb="0" eb="9">
      <t>８４９－１３１２</t>
    </rPh>
    <rPh sb="9" eb="10">
      <t>コウ</t>
    </rPh>
    <phoneticPr fontId="9"/>
  </si>
  <si>
    <t>882-0804</t>
    <phoneticPr fontId="9"/>
  </si>
  <si>
    <t>宮崎県延岡市西階町１丁目4042番地3</t>
    <rPh sb="0" eb="9">
      <t>８８２－０８０４</t>
    </rPh>
    <rPh sb="10" eb="12">
      <t>チョウメ</t>
    </rPh>
    <rPh sb="16" eb="18">
      <t>バンチ</t>
    </rPh>
    <phoneticPr fontId="9"/>
  </si>
  <si>
    <t>鹿児島県霧島市国分重久1108-16</t>
    <rPh sb="0" eb="11">
      <t>８９９－４３０１</t>
    </rPh>
    <phoneticPr fontId="9"/>
  </si>
  <si>
    <t>899-4301</t>
    <phoneticPr fontId="9"/>
  </si>
  <si>
    <t>814-0155</t>
    <phoneticPr fontId="9"/>
  </si>
  <si>
    <t>福岡県福岡市城南区東油山1-14-21 405</t>
    <rPh sb="0" eb="12">
      <t>８１４－０１５５</t>
    </rPh>
    <phoneticPr fontId="9"/>
  </si>
  <si>
    <t>加藤義裕</t>
    <phoneticPr fontId="9"/>
  </si>
  <si>
    <t>090-2516-9272</t>
    <phoneticPr fontId="9"/>
  </si>
  <si>
    <t>油山カメリアFC</t>
    <phoneticPr fontId="9"/>
  </si>
  <si>
    <t>545-0035</t>
    <phoneticPr fontId="9"/>
  </si>
  <si>
    <t>545-0035</t>
    <phoneticPr fontId="9"/>
  </si>
  <si>
    <t>大阪府大阪市阿倍野区北畠1-16-24</t>
    <rPh sb="0" eb="12">
      <t>５４５－００３５</t>
    </rPh>
    <phoneticPr fontId="9"/>
  </si>
  <si>
    <t>06-6622-7497</t>
    <phoneticPr fontId="9"/>
  </si>
  <si>
    <t>大阪市立阪南中学校</t>
    <rPh sb="4" eb="5">
      <t>ハン</t>
    </rPh>
    <rPh sb="5" eb="6">
      <t>ナン</t>
    </rPh>
    <rPh sb="6" eb="9">
      <t>チュウガッコウ</t>
    </rPh>
    <phoneticPr fontId="3"/>
  </si>
  <si>
    <t>06-6474-8322</t>
    <phoneticPr fontId="9"/>
  </si>
  <si>
    <t>869-4814</t>
    <phoneticPr fontId="9"/>
  </si>
  <si>
    <t>熊本県八代郡氷川町島地665</t>
    <rPh sb="0" eb="11">
      <t>８６９－４８１４</t>
    </rPh>
    <phoneticPr fontId="9"/>
  </si>
  <si>
    <t>山野孝昭</t>
    <rPh sb="0" eb="2">
      <t>ヤマノ</t>
    </rPh>
    <rPh sb="2" eb="4">
      <t>タカアキ</t>
    </rPh>
    <phoneticPr fontId="9"/>
  </si>
  <si>
    <t>masa1031hiko@softbank.ne.jp</t>
    <phoneticPr fontId="9"/>
  </si>
  <si>
    <t>津崎雅彦</t>
    <rPh sb="0" eb="2">
      <t>ツサキ</t>
    </rPh>
    <rPh sb="2" eb="4">
      <t>マサヒコ</t>
    </rPh>
    <phoneticPr fontId="9"/>
  </si>
  <si>
    <t>090-1082-3135</t>
    <phoneticPr fontId="9"/>
  </si>
  <si>
    <t>097-592-0427</t>
    <phoneticPr fontId="9"/>
  </si>
  <si>
    <t>097-592-0024</t>
    <phoneticPr fontId="9"/>
  </si>
  <si>
    <t>870-0268</t>
    <phoneticPr fontId="9"/>
  </si>
  <si>
    <t>870-0268</t>
    <phoneticPr fontId="9"/>
  </si>
  <si>
    <t>大分県大分市政所2602-12</t>
    <rPh sb="0" eb="8">
      <t>８７０－０２６８</t>
    </rPh>
    <phoneticPr fontId="9"/>
  </si>
  <si>
    <t>889-1602</t>
    <phoneticPr fontId="9"/>
  </si>
  <si>
    <t>889-1602</t>
    <phoneticPr fontId="9"/>
  </si>
  <si>
    <t>宮崎県宮崎市清武町今泉6980</t>
    <rPh sb="0" eb="11">
      <t>８８９－１６０２</t>
    </rPh>
    <phoneticPr fontId="9"/>
  </si>
  <si>
    <t>0985-85-2011</t>
    <phoneticPr fontId="9"/>
  </si>
  <si>
    <t>0985-85-0435</t>
    <phoneticPr fontId="9"/>
  </si>
  <si>
    <t>818-0103</t>
    <phoneticPr fontId="9"/>
  </si>
  <si>
    <t>筑陽学園中学校サッカー部</t>
    <rPh sb="0" eb="2">
      <t>チクヨウ</t>
    </rPh>
    <rPh sb="2" eb="4">
      <t>ガクエン</t>
    </rPh>
    <rPh sb="4" eb="7">
      <t>チュウガッコウ</t>
    </rPh>
    <rPh sb="11" eb="12">
      <t>ブ</t>
    </rPh>
    <phoneticPr fontId="9"/>
  </si>
  <si>
    <t>福岡県太宰府市朱雀5-6-1</t>
    <rPh sb="0" eb="9">
      <t>８１８－０１０３</t>
    </rPh>
    <phoneticPr fontId="9"/>
  </si>
  <si>
    <t>092-923-1610</t>
    <phoneticPr fontId="9"/>
  </si>
  <si>
    <t>092-929-2008</t>
    <phoneticPr fontId="9"/>
  </si>
  <si>
    <t>chuugaku@chikuyogakuen.jp</t>
    <phoneticPr fontId="9"/>
  </si>
  <si>
    <t>本永隆寛</t>
    <phoneticPr fontId="9"/>
  </si>
  <si>
    <t>090-1369-8844</t>
    <phoneticPr fontId="9"/>
  </si>
  <si>
    <t>FCアラーラ鹿児島</t>
    <phoneticPr fontId="9"/>
  </si>
  <si>
    <t>0995-70-7205</t>
  </si>
  <si>
    <t>fc.arara-kagoshima@izu.bbiq.jp</t>
  </si>
  <si>
    <t>0995-70-7205</t>
    <phoneticPr fontId="30"/>
  </si>
  <si>
    <t>久永辰徳</t>
    <phoneticPr fontId="30"/>
  </si>
  <si>
    <t>090-9577-0333</t>
    <phoneticPr fontId="30"/>
  </si>
  <si>
    <t>神園　優</t>
    <phoneticPr fontId="30"/>
  </si>
  <si>
    <t>090-1168-6439</t>
    <phoneticPr fontId="30"/>
  </si>
  <si>
    <t>899-5431</t>
    <phoneticPr fontId="9"/>
  </si>
  <si>
    <t>899-5431</t>
    <phoneticPr fontId="9"/>
  </si>
  <si>
    <t>鹿児島県姶良市西餠田3922</t>
    <rPh sb="0" eb="10">
      <t>８９９－５４３１</t>
    </rPh>
    <phoneticPr fontId="30"/>
  </si>
  <si>
    <t>森田昌宏</t>
    <phoneticPr fontId="9"/>
  </si>
  <si>
    <t>080-5055-7667</t>
    <phoneticPr fontId="9"/>
  </si>
  <si>
    <r>
      <t>Eﾒｰﾙ espfestival@gmail.com</t>
    </r>
    <r>
      <rPr>
        <sz val="10"/>
        <color theme="1"/>
        <rFont val="ＭＳ Ｐゴシック"/>
        <family val="3"/>
        <charset val="128"/>
        <scheme val="minor"/>
      </rPr>
      <t>（フェスティバル専用）</t>
    </r>
    <rPh sb="34" eb="36">
      <t>センヨウ</t>
    </rPh>
    <phoneticPr fontId="7"/>
  </si>
  <si>
    <t>松尾雄一</t>
    <rPh sb="0" eb="2">
      <t>マツオ</t>
    </rPh>
    <rPh sb="2" eb="4">
      <t>ユウイチ</t>
    </rPh>
    <phoneticPr fontId="3"/>
  </si>
  <si>
    <t>中払大介</t>
    <rPh sb="0" eb="1">
      <t>ナカ</t>
    </rPh>
    <rPh sb="1" eb="2">
      <t>ハラ</t>
    </rPh>
    <rPh sb="2" eb="4">
      <t>ダイスケ</t>
    </rPh>
    <phoneticPr fontId="3"/>
  </si>
  <si>
    <t>092-661-6260</t>
  </si>
  <si>
    <t>－</t>
  </si>
  <si>
    <t>813-0043</t>
    <phoneticPr fontId="9"/>
  </si>
  <si>
    <t>福岡県福岡市東区名島4-49-29</t>
    <rPh sb="0" eb="10">
      <t>８１３－００４３</t>
    </rPh>
    <phoneticPr fontId="9"/>
  </si>
  <si>
    <t>久我眞一</t>
    <rPh sb="0" eb="2">
      <t>クガ</t>
    </rPh>
    <rPh sb="2" eb="4">
      <t>シンイチ</t>
    </rPh>
    <phoneticPr fontId="9"/>
  </si>
  <si>
    <t>864-0032</t>
    <phoneticPr fontId="9"/>
  </si>
  <si>
    <t>熊本県荒尾市増永919-3</t>
    <rPh sb="0" eb="8">
      <t>８６４－００３２</t>
    </rPh>
    <phoneticPr fontId="9"/>
  </si>
  <si>
    <t>0968-62-6786</t>
    <phoneticPr fontId="9"/>
  </si>
  <si>
    <t>kumamototamanafc@live.jp</t>
    <phoneticPr fontId="9"/>
  </si>
  <si>
    <t>島村憲明</t>
    <rPh sb="0" eb="2">
      <t>シマムラ</t>
    </rPh>
    <rPh sb="2" eb="4">
      <t>ケンメイ</t>
    </rPh>
    <phoneticPr fontId="9"/>
  </si>
  <si>
    <t>090-4986-9696</t>
    <phoneticPr fontId="9"/>
  </si>
  <si>
    <t>宮崎崇人</t>
    <rPh sb="0" eb="2">
      <t>ミヤザキ</t>
    </rPh>
    <rPh sb="2" eb="4">
      <t>ムネヒト</t>
    </rPh>
    <phoneticPr fontId="9"/>
  </si>
  <si>
    <t>080-5249-1763</t>
    <phoneticPr fontId="9"/>
  </si>
  <si>
    <t>山代　進</t>
    <rPh sb="0" eb="2">
      <t>ヤマシロ</t>
    </rPh>
    <rPh sb="3" eb="4">
      <t>ススム</t>
    </rPh>
    <phoneticPr fontId="9"/>
  </si>
  <si>
    <t>070-6593-4382</t>
    <phoneticPr fontId="9"/>
  </si>
  <si>
    <t>荒尾フットボールクラブ</t>
    <phoneticPr fontId="9"/>
  </si>
  <si>
    <t>末吉大将</t>
    <rPh sb="0" eb="2">
      <t>スエヨシ</t>
    </rPh>
    <rPh sb="2" eb="4">
      <t>タイショウ</t>
    </rPh>
    <phoneticPr fontId="9"/>
  </si>
  <si>
    <t>080-4281-0935</t>
    <phoneticPr fontId="9"/>
  </si>
  <si>
    <t>C.A.フクオカ―ナ</t>
    <phoneticPr fontId="9"/>
  </si>
  <si>
    <t>№</t>
    <phoneticPr fontId="31"/>
  </si>
  <si>
    <t>氏　　名</t>
    <rPh sb="0" eb="1">
      <t>シ</t>
    </rPh>
    <rPh sb="3" eb="4">
      <t>メイ</t>
    </rPh>
    <phoneticPr fontId="31"/>
  </si>
  <si>
    <t>公民館などの施設
１人当たり１泊２食付3800円（税込）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2"/>
  </si>
  <si>
    <t>フォルトゥナ延岡FC</t>
    <phoneticPr fontId="9"/>
  </si>
  <si>
    <t>889-0513</t>
    <phoneticPr fontId="9"/>
  </si>
  <si>
    <t>宮崎県延岡市土々呂町３丁目846-29</t>
    <rPh sb="0" eb="10">
      <t>８８９－０５１３</t>
    </rPh>
    <rPh sb="11" eb="13">
      <t>チョウメ</t>
    </rPh>
    <phoneticPr fontId="9"/>
  </si>
  <si>
    <t>0982-40-5635</t>
    <phoneticPr fontId="9"/>
  </si>
  <si>
    <t>883-0033</t>
    <phoneticPr fontId="9"/>
  </si>
  <si>
    <t>宮崎県日向市塩見8547</t>
    <rPh sb="0" eb="8">
      <t>８８３－００３３</t>
    </rPh>
    <phoneticPr fontId="9"/>
  </si>
  <si>
    <t>0982-53-0109</t>
    <phoneticPr fontId="9"/>
  </si>
  <si>
    <t>清水則吉</t>
    <rPh sb="0" eb="2">
      <t>シミズ</t>
    </rPh>
    <rPh sb="2" eb="4">
      <t>ノリヨシ</t>
    </rPh>
    <phoneticPr fontId="9"/>
  </si>
  <si>
    <t>福岡県田川郡川崎町川崎862-2</t>
    <rPh sb="0" eb="11">
      <t>８２７－０００３</t>
    </rPh>
    <phoneticPr fontId="9"/>
  </si>
  <si>
    <t>827-0003</t>
    <phoneticPr fontId="9"/>
  </si>
  <si>
    <t>0947-72-4089</t>
    <phoneticPr fontId="9"/>
  </si>
  <si>
    <t>六田智闘志</t>
    <rPh sb="0" eb="1">
      <t>ロク</t>
    </rPh>
    <rPh sb="1" eb="2">
      <t>タ</t>
    </rPh>
    <rPh sb="2" eb="3">
      <t>トモ</t>
    </rPh>
    <rPh sb="3" eb="5">
      <t>トウシ</t>
    </rPh>
    <phoneticPr fontId="9"/>
  </si>
  <si>
    <t>090-8419-3083</t>
    <phoneticPr fontId="9"/>
  </si>
  <si>
    <t>830-1224</t>
    <phoneticPr fontId="9"/>
  </si>
  <si>
    <t>福岡県三井郡大刀洗町鵜木1440-61</t>
    <rPh sb="0" eb="12">
      <t>８３０－１２２４</t>
    </rPh>
    <phoneticPr fontId="9"/>
  </si>
  <si>
    <t>0942-77-1076</t>
    <phoneticPr fontId="9"/>
  </si>
  <si>
    <t>fcturkey2012@yahoo.co.jp</t>
    <phoneticPr fontId="9"/>
  </si>
  <si>
    <t>藤井　淳</t>
    <rPh sb="0" eb="2">
      <t>フジイ</t>
    </rPh>
    <rPh sb="3" eb="4">
      <t>アツシ</t>
    </rPh>
    <phoneticPr fontId="9"/>
  </si>
  <si>
    <t>091-3324-5395</t>
    <phoneticPr fontId="9"/>
  </si>
  <si>
    <t>FC　GOLAZO舞鶴</t>
    <phoneticPr fontId="9"/>
  </si>
  <si>
    <t>paparee@icloud.com</t>
    <phoneticPr fontId="9"/>
  </si>
  <si>
    <t>090-3663-4551</t>
    <phoneticPr fontId="9"/>
  </si>
  <si>
    <t>080-3952-3914</t>
    <phoneticPr fontId="9"/>
  </si>
  <si>
    <t>090-7456-4485</t>
    <phoneticPr fontId="9"/>
  </si>
  <si>
    <t>dxncb7388@yahoo.co.jp</t>
    <phoneticPr fontId="9"/>
  </si>
  <si>
    <t>広島県広島市南区皆実町3-10-13-206</t>
    <rPh sb="0" eb="11">
      <t>７３４－０００７</t>
    </rPh>
    <phoneticPr fontId="9"/>
  </si>
  <si>
    <t>734-0007</t>
    <phoneticPr fontId="9"/>
  </si>
  <si>
    <t>河崎晃治</t>
    <rPh sb="0" eb="2">
      <t>カワサキ</t>
    </rPh>
    <rPh sb="2" eb="3">
      <t>アキラ</t>
    </rPh>
    <phoneticPr fontId="9"/>
  </si>
  <si>
    <t>362-0001</t>
    <phoneticPr fontId="9"/>
  </si>
  <si>
    <t>埼玉県上尾市上1503-2　㈲朝日スポルティフ内</t>
    <rPh sb="0" eb="7">
      <t>３６２－０００１</t>
    </rPh>
    <rPh sb="15" eb="17">
      <t>アサヒ</t>
    </rPh>
    <rPh sb="23" eb="24">
      <t>ナイ</t>
    </rPh>
    <phoneticPr fontId="9"/>
  </si>
  <si>
    <t>048-770-1414</t>
    <phoneticPr fontId="9"/>
  </si>
  <si>
    <t>048-770-1415</t>
    <phoneticPr fontId="9"/>
  </si>
  <si>
    <t>戸田直人</t>
    <rPh sb="0" eb="2">
      <t>トダ</t>
    </rPh>
    <rPh sb="2" eb="4">
      <t>ナオト</t>
    </rPh>
    <phoneticPr fontId="9"/>
  </si>
  <si>
    <t>634-0006</t>
    <phoneticPr fontId="9"/>
  </si>
  <si>
    <t>奈良県橿原市新賀町526 グランヴェルビュ大和八木627</t>
    <rPh sb="0" eb="9">
      <t>６３４－０００６</t>
    </rPh>
    <rPh sb="21" eb="23">
      <t>ヤマト</t>
    </rPh>
    <rPh sb="23" eb="25">
      <t>ヤギ</t>
    </rPh>
    <phoneticPr fontId="9"/>
  </si>
  <si>
    <t>新田靖幸</t>
    <rPh sb="0" eb="2">
      <t>ニッタ</t>
    </rPh>
    <rPh sb="2" eb="4">
      <t>ヤスユキ</t>
    </rPh>
    <phoneticPr fontId="9"/>
  </si>
  <si>
    <t>816-0813</t>
    <phoneticPr fontId="9"/>
  </si>
  <si>
    <t>811-1314</t>
    <phoneticPr fontId="9"/>
  </si>
  <si>
    <t>福岡県福岡市南区的場1-26-11</t>
    <rPh sb="0" eb="10">
      <t>８１１－１３１４</t>
    </rPh>
    <phoneticPr fontId="9"/>
  </si>
  <si>
    <t>092-986-3713</t>
    <phoneticPr fontId="9"/>
  </si>
  <si>
    <t>841-0054</t>
    <phoneticPr fontId="9"/>
  </si>
  <si>
    <t>佐賀県鳥栖市蔵上町450-2　グリーンハイツ103</t>
    <rPh sb="0" eb="9">
      <t>８４１－００５４</t>
    </rPh>
    <phoneticPr fontId="9"/>
  </si>
  <si>
    <t>0942-84-8960</t>
    <phoneticPr fontId="9"/>
  </si>
  <si>
    <t>河原忠明</t>
    <rPh sb="0" eb="2">
      <t>カワハラ</t>
    </rPh>
    <rPh sb="2" eb="4">
      <t>タダアキ</t>
    </rPh>
    <phoneticPr fontId="9"/>
  </si>
  <si>
    <t>855-0851</t>
    <phoneticPr fontId="9"/>
  </si>
  <si>
    <t>長崎県島原市萩原2-5248-1 ㈲雲仙自動車学校内</t>
    <rPh sb="0" eb="8">
      <t>８５５－０８５１</t>
    </rPh>
    <rPh sb="18" eb="20">
      <t>ウンゼン</t>
    </rPh>
    <rPh sb="20" eb="23">
      <t>ジドウシャ</t>
    </rPh>
    <rPh sb="23" eb="25">
      <t>ガッコウ</t>
    </rPh>
    <rPh sb="25" eb="26">
      <t>ナイ</t>
    </rPh>
    <phoneticPr fontId="9"/>
  </si>
  <si>
    <t>0957-63-1155</t>
    <phoneticPr fontId="9"/>
  </si>
  <si>
    <t>村上正幸</t>
    <rPh sb="0" eb="2">
      <t>ムラカミ</t>
    </rPh>
    <rPh sb="2" eb="4">
      <t>マサユキ</t>
    </rPh>
    <phoneticPr fontId="9"/>
  </si>
  <si>
    <t>861-8038</t>
    <phoneticPr fontId="9"/>
  </si>
  <si>
    <t>熊本県熊本市東区長嶺東6-1-7</t>
    <rPh sb="0" eb="11">
      <t>８６１－８０３８</t>
    </rPh>
    <phoneticPr fontId="9"/>
  </si>
  <si>
    <t>096-349-6430</t>
    <phoneticPr fontId="9"/>
  </si>
  <si>
    <t>アルバランシア熊本</t>
    <phoneticPr fontId="9"/>
  </si>
  <si>
    <t>松井貴喜</t>
    <rPh sb="0" eb="2">
      <t>マツイ</t>
    </rPh>
    <rPh sb="2" eb="4">
      <t>タカヨシ</t>
    </rPh>
    <phoneticPr fontId="9"/>
  </si>
  <si>
    <t>861-8043</t>
    <phoneticPr fontId="9"/>
  </si>
  <si>
    <t>熊本県熊本市東区戸島西7-3-20</t>
    <rPh sb="0" eb="11">
      <t>８６１－８０４３</t>
    </rPh>
    <phoneticPr fontId="9"/>
  </si>
  <si>
    <t>861-5525</t>
    <phoneticPr fontId="9"/>
  </si>
  <si>
    <t>熊本県熊本市北区徳王1-6-52 ＴＫＵぷらざ1Ｆ</t>
    <rPh sb="0" eb="10">
      <t>８６１－５５２５</t>
    </rPh>
    <phoneticPr fontId="9"/>
  </si>
  <si>
    <t>096-326-3121</t>
    <phoneticPr fontId="9"/>
  </si>
  <si>
    <t>山川　潤</t>
    <rPh sb="0" eb="2">
      <t>ヤマカワ</t>
    </rPh>
    <rPh sb="3" eb="4">
      <t>ジュン</t>
    </rPh>
    <phoneticPr fontId="9"/>
  </si>
  <si>
    <t>原田茂浩</t>
    <rPh sb="0" eb="2">
      <t>ハラダ</t>
    </rPh>
    <rPh sb="2" eb="4">
      <t>シゲヒロ</t>
    </rPh>
    <phoneticPr fontId="9"/>
  </si>
  <si>
    <t>861-8075</t>
    <phoneticPr fontId="9"/>
  </si>
  <si>
    <t>熊本県熊本市北区清水新地4-7-67</t>
    <rPh sb="0" eb="12">
      <t>８６１－８０７５</t>
    </rPh>
    <phoneticPr fontId="9"/>
  </si>
  <si>
    <t>096-345-7025</t>
    <phoneticPr fontId="9"/>
  </si>
  <si>
    <t>島村征志</t>
    <rPh sb="0" eb="2">
      <t>シマムラ</t>
    </rPh>
    <rPh sb="2" eb="4">
      <t>マサシ</t>
    </rPh>
    <phoneticPr fontId="9"/>
  </si>
  <si>
    <t>865-0006</t>
    <phoneticPr fontId="9"/>
  </si>
  <si>
    <t>熊本県玉名市両迫間635-1</t>
    <rPh sb="0" eb="9">
      <t>８６５－０００６</t>
    </rPh>
    <phoneticPr fontId="9"/>
  </si>
  <si>
    <t>0968-72-0067</t>
    <phoneticPr fontId="9"/>
  </si>
  <si>
    <t>岡崎祐造</t>
    <rPh sb="0" eb="2">
      <t>オカザキ</t>
    </rPh>
    <rPh sb="2" eb="4">
      <t>ユウゾウ</t>
    </rPh>
    <phoneticPr fontId="9"/>
  </si>
  <si>
    <t>869-0105</t>
    <phoneticPr fontId="9"/>
  </si>
  <si>
    <t>熊本県玉名郡長洲町清源寺418-1</t>
    <rPh sb="0" eb="12">
      <t>８６９－０１０５</t>
    </rPh>
    <phoneticPr fontId="9"/>
  </si>
  <si>
    <t>0968-78-6301</t>
    <phoneticPr fontId="9"/>
  </si>
  <si>
    <t>高野内豊久</t>
    <rPh sb="0" eb="3">
      <t>コウノウチ</t>
    </rPh>
    <rPh sb="3" eb="5">
      <t>トヨヒサ</t>
    </rPh>
    <phoneticPr fontId="9"/>
  </si>
  <si>
    <t>870-0935</t>
    <phoneticPr fontId="9"/>
  </si>
  <si>
    <t>大分県大分市古ケ鶴1-11-10</t>
    <rPh sb="0" eb="9">
      <t>８７０－０９３５</t>
    </rPh>
    <phoneticPr fontId="9"/>
  </si>
  <si>
    <t>097-551-8110</t>
    <phoneticPr fontId="9"/>
  </si>
  <si>
    <t>871-0006</t>
    <phoneticPr fontId="9"/>
  </si>
  <si>
    <t>大分県中津市東浜176-37</t>
    <rPh sb="0" eb="8">
      <t>８７１－０００６</t>
    </rPh>
    <phoneticPr fontId="9"/>
  </si>
  <si>
    <t>0979-24-3898</t>
    <phoneticPr fontId="9"/>
  </si>
  <si>
    <t>880-0913</t>
    <phoneticPr fontId="9"/>
  </si>
  <si>
    <t>宮崎県宮崎市恒久1-3-32 ナカイ商事㈱</t>
    <rPh sb="0" eb="8">
      <t>８８０－０９１３</t>
    </rPh>
    <rPh sb="18" eb="20">
      <t>ショウジ</t>
    </rPh>
    <phoneticPr fontId="9"/>
  </si>
  <si>
    <t>0985-53-3456</t>
    <phoneticPr fontId="9"/>
  </si>
  <si>
    <t>松崎博美</t>
    <rPh sb="0" eb="2">
      <t>マツザキ</t>
    </rPh>
    <rPh sb="2" eb="4">
      <t>ヒロミ</t>
    </rPh>
    <phoneticPr fontId="9"/>
  </si>
  <si>
    <t>中井　恒</t>
    <rPh sb="0" eb="2">
      <t>ナカイ</t>
    </rPh>
    <rPh sb="3" eb="4">
      <t>ツネ</t>
    </rPh>
    <phoneticPr fontId="9"/>
  </si>
  <si>
    <t>889-2152</t>
    <phoneticPr fontId="9"/>
  </si>
  <si>
    <t>宮崎県宮崎市学園木花台北2-11-10</t>
    <rPh sb="0" eb="12">
      <t>８８９－２１５２</t>
    </rPh>
    <phoneticPr fontId="9"/>
  </si>
  <si>
    <t>0985-58-1881</t>
    <phoneticPr fontId="9"/>
  </si>
  <si>
    <t>南園芳雄</t>
    <rPh sb="0" eb="2">
      <t>ミナミゾノ</t>
    </rPh>
    <rPh sb="2" eb="4">
      <t>ヨシオ</t>
    </rPh>
    <phoneticPr fontId="9"/>
  </si>
  <si>
    <t>889-1605</t>
    <phoneticPr fontId="9"/>
  </si>
  <si>
    <t>宮崎県宮崎市清武町加納乙463-13 智建ビル307 ＮＰＯ法人ＭＳＵ</t>
    <rPh sb="0" eb="11">
      <t>８８９－１６０５</t>
    </rPh>
    <rPh sb="11" eb="12">
      <t>オツ</t>
    </rPh>
    <rPh sb="19" eb="20">
      <t>トモ</t>
    </rPh>
    <rPh sb="20" eb="21">
      <t>ケン</t>
    </rPh>
    <rPh sb="30" eb="32">
      <t>ホウジン</t>
    </rPh>
    <phoneticPr fontId="9"/>
  </si>
  <si>
    <t>880-0845</t>
    <phoneticPr fontId="9"/>
  </si>
  <si>
    <t>宮崎県宮崎市新城町33-4 ㈱太陽スポーツクラブ宮崎中央営業所</t>
    <rPh sb="0" eb="9">
      <t>８８０－０８４５</t>
    </rPh>
    <rPh sb="15" eb="17">
      <t>タイヨウ</t>
    </rPh>
    <rPh sb="24" eb="26">
      <t>ミヤザキ</t>
    </rPh>
    <rPh sb="26" eb="28">
      <t>チュウオウ</t>
    </rPh>
    <rPh sb="28" eb="31">
      <t>エイギョウショ</t>
    </rPh>
    <phoneticPr fontId="9"/>
  </si>
  <si>
    <t>0985-83-0130</t>
    <phoneticPr fontId="9"/>
  </si>
  <si>
    <t>河崎憲一郎</t>
    <rPh sb="0" eb="2">
      <t>カワサキ</t>
    </rPh>
    <rPh sb="2" eb="5">
      <t>ケンイチロウ</t>
    </rPh>
    <phoneticPr fontId="9"/>
  </si>
  <si>
    <t>890-0036</t>
    <phoneticPr fontId="9"/>
  </si>
  <si>
    <t>鹿児島県鹿児島市田上台4-45-18</t>
    <rPh sb="0" eb="11">
      <t>８９０－００３６</t>
    </rPh>
    <phoneticPr fontId="9"/>
  </si>
  <si>
    <t>099-275-4000</t>
    <phoneticPr fontId="9"/>
  </si>
  <si>
    <t>852-8123</t>
    <phoneticPr fontId="9"/>
  </si>
  <si>
    <t>長崎県長崎市三原1-3-3-3036</t>
    <rPh sb="0" eb="8">
      <t>８５２－８１２３</t>
    </rPh>
    <phoneticPr fontId="9"/>
  </si>
  <si>
    <t>095-847-1679</t>
    <phoneticPr fontId="9"/>
  </si>
  <si>
    <t>那須和彦</t>
    <rPh sb="0" eb="2">
      <t>ナス</t>
    </rPh>
    <rPh sb="2" eb="4">
      <t>カズヒコ</t>
    </rPh>
    <phoneticPr fontId="9"/>
  </si>
  <si>
    <t>0957-54-4749</t>
    <phoneticPr fontId="9"/>
  </si>
  <si>
    <t>090-2852-7267</t>
    <phoneticPr fontId="9"/>
  </si>
  <si>
    <t>534-0016</t>
    <phoneticPr fontId="9"/>
  </si>
  <si>
    <t>淀FC（大阪市立淀中学校）</t>
    <rPh sb="0" eb="1">
      <t>ヨド</t>
    </rPh>
    <rPh sb="8" eb="9">
      <t>ヨド</t>
    </rPh>
    <rPh sb="9" eb="12">
      <t>チュウガッコウ</t>
    </rPh>
    <phoneticPr fontId="3"/>
  </si>
  <si>
    <t>534-0016</t>
    <phoneticPr fontId="9"/>
  </si>
  <si>
    <t>大阪府大阪市都島区友渕町1-7-2-1308</t>
    <rPh sb="0" eb="12">
      <t>５３４－００１６</t>
    </rPh>
    <phoneticPr fontId="9"/>
  </si>
  <si>
    <t>090-6060-4979</t>
    <phoneticPr fontId="9"/>
  </si>
  <si>
    <t>to-overcome-myself@hotmail.co.jp</t>
    <phoneticPr fontId="9"/>
  </si>
  <si>
    <t>島田一真</t>
    <rPh sb="0" eb="2">
      <t>シマダ</t>
    </rPh>
    <rPh sb="2" eb="4">
      <t>カズマ</t>
    </rPh>
    <phoneticPr fontId="9"/>
  </si>
  <si>
    <t>06-6622-0005</t>
    <phoneticPr fontId="9"/>
  </si>
  <si>
    <t>中辻喜敬</t>
    <rPh sb="0" eb="2">
      <t>ナカツジ</t>
    </rPh>
    <rPh sb="2" eb="3">
      <t>ヨロコ</t>
    </rPh>
    <rPh sb="3" eb="4">
      <t>ウヤマ</t>
    </rPh>
    <phoneticPr fontId="9"/>
  </si>
  <si>
    <t>090-6988-6240</t>
    <phoneticPr fontId="9"/>
  </si>
  <si>
    <t>芹ケ野功一</t>
    <rPh sb="0" eb="3">
      <t>セリガノ</t>
    </rPh>
    <rPh sb="3" eb="5">
      <t>コウイチ</t>
    </rPh>
    <phoneticPr fontId="9"/>
  </si>
  <si>
    <t>090-2392-8072</t>
    <phoneticPr fontId="9"/>
  </si>
  <si>
    <t>椎木邦弘</t>
    <rPh sb="0" eb="2">
      <t>シイキ</t>
    </rPh>
    <rPh sb="2" eb="4">
      <t>クニヒロ</t>
    </rPh>
    <phoneticPr fontId="9"/>
  </si>
  <si>
    <t>090-9075-3129</t>
    <phoneticPr fontId="9"/>
  </si>
  <si>
    <t>toru38262000@yahoo.co.jp</t>
    <phoneticPr fontId="9"/>
  </si>
  <si>
    <t>渡邊　透</t>
    <rPh sb="0" eb="2">
      <t>ワタナベ</t>
    </rPh>
    <rPh sb="3" eb="4">
      <t>トオル</t>
    </rPh>
    <phoneticPr fontId="9"/>
  </si>
  <si>
    <t>090-3071-9635</t>
    <phoneticPr fontId="9"/>
  </si>
  <si>
    <t>福岡県春日市惣利3-46 シティベールイーグル1Ｆ</t>
    <rPh sb="0" eb="8">
      <t>８１６－０８１３</t>
    </rPh>
    <phoneticPr fontId="9"/>
  </si>
  <si>
    <t>869-0561</t>
    <phoneticPr fontId="9"/>
  </si>
  <si>
    <t>三角中学校サッカー部</t>
    <rPh sb="0" eb="2">
      <t>サンカク</t>
    </rPh>
    <rPh sb="2" eb="5">
      <t>チュウガッコウ</t>
    </rPh>
    <rPh sb="9" eb="10">
      <t>ブ</t>
    </rPh>
    <phoneticPr fontId="3"/>
  </si>
  <si>
    <t>869-0561</t>
    <phoneticPr fontId="9"/>
  </si>
  <si>
    <t>熊本県宇城市不知火町亀松140-1</t>
    <rPh sb="0" eb="12">
      <t>８６９－０５６１</t>
    </rPh>
    <phoneticPr fontId="9"/>
  </si>
  <si>
    <t>0964-33-8014</t>
    <phoneticPr fontId="9"/>
  </si>
  <si>
    <t>0964-33-8041</t>
    <phoneticPr fontId="9"/>
  </si>
  <si>
    <t>新野亮輔</t>
    <rPh sb="0" eb="2">
      <t>アラノ</t>
    </rPh>
    <rPh sb="2" eb="4">
      <t>リョウスケ</t>
    </rPh>
    <phoneticPr fontId="9"/>
  </si>
  <si>
    <t>090-7920-7696</t>
    <phoneticPr fontId="9"/>
  </si>
  <si>
    <t>092-986-3116</t>
    <phoneticPr fontId="9"/>
  </si>
  <si>
    <t>栁瀨　誉</t>
    <rPh sb="0" eb="2">
      <t>ヤナセ</t>
    </rPh>
    <rPh sb="3" eb="4">
      <t>ホマレ</t>
    </rPh>
    <phoneticPr fontId="9"/>
  </si>
  <si>
    <t>090-2084-9556</t>
    <phoneticPr fontId="9"/>
  </si>
  <si>
    <t>佐々木泰浩</t>
    <rPh sb="0" eb="3">
      <t>ササキ</t>
    </rPh>
    <rPh sb="3" eb="5">
      <t>ヤスヒロ</t>
    </rPh>
    <phoneticPr fontId="9"/>
  </si>
  <si>
    <t>キングスFC</t>
    <phoneticPr fontId="9"/>
  </si>
  <si>
    <t>八代市立第一中学校サッカー部</t>
    <rPh sb="0" eb="2">
      <t>ヤツシロ</t>
    </rPh>
    <rPh sb="2" eb="4">
      <t>シリツ</t>
    </rPh>
    <rPh sb="4" eb="5">
      <t>ダイ</t>
    </rPh>
    <rPh sb="5" eb="6">
      <t>イチ</t>
    </rPh>
    <rPh sb="6" eb="9">
      <t>チュウガッコウ</t>
    </rPh>
    <phoneticPr fontId="3"/>
  </si>
  <si>
    <t>八代市立第四中学校サッカー部</t>
    <rPh sb="0" eb="2">
      <t>ヤツシロ</t>
    </rPh>
    <rPh sb="4" eb="5">
      <t>ダイ</t>
    </rPh>
    <rPh sb="5" eb="6">
      <t>ヨン</t>
    </rPh>
    <rPh sb="6" eb="9">
      <t>チュウガッコウ</t>
    </rPh>
    <phoneticPr fontId="3"/>
  </si>
  <si>
    <t>水俣市立第一中学校サッカー部</t>
    <rPh sb="0" eb="2">
      <t>ミナマタ</t>
    </rPh>
    <rPh sb="2" eb="4">
      <t>シリツ</t>
    </rPh>
    <rPh sb="4" eb="5">
      <t>ダイ</t>
    </rPh>
    <rPh sb="5" eb="6">
      <t>イチ</t>
    </rPh>
    <rPh sb="6" eb="7">
      <t>チュウ</t>
    </rPh>
    <phoneticPr fontId="3"/>
  </si>
  <si>
    <t>人吉市立第一中学校サッカー部</t>
    <rPh sb="0" eb="2">
      <t>ヒトヨシ</t>
    </rPh>
    <rPh sb="2" eb="4">
      <t>シリツ</t>
    </rPh>
    <rPh sb="4" eb="6">
      <t>ダイイチ</t>
    </rPh>
    <rPh sb="6" eb="9">
      <t>チュウガッコウ</t>
    </rPh>
    <phoneticPr fontId="3"/>
  </si>
  <si>
    <t>人吉市立第二中学校サッカー部</t>
    <rPh sb="0" eb="2">
      <t>ヒトヨシ</t>
    </rPh>
    <rPh sb="2" eb="4">
      <t>シリツ</t>
    </rPh>
    <rPh sb="4" eb="6">
      <t>ダイニ</t>
    </rPh>
    <rPh sb="6" eb="9">
      <t>チュウガッコウ</t>
    </rPh>
    <phoneticPr fontId="3"/>
  </si>
  <si>
    <t>八代市立鏡中学校サッカー部</t>
    <rPh sb="0" eb="2">
      <t>ヤツシロ</t>
    </rPh>
    <rPh sb="2" eb="4">
      <t>シリツ</t>
    </rPh>
    <rPh sb="4" eb="5">
      <t>カガミ</t>
    </rPh>
    <rPh sb="5" eb="6">
      <t>チュウ</t>
    </rPh>
    <rPh sb="6" eb="8">
      <t>ガッコウ</t>
    </rPh>
    <phoneticPr fontId="3"/>
  </si>
  <si>
    <t>芦北町立田浦中学校サッカー部</t>
    <rPh sb="0" eb="2">
      <t>アシキタ</t>
    </rPh>
    <rPh sb="2" eb="4">
      <t>チョウリツ</t>
    </rPh>
    <rPh sb="4" eb="6">
      <t>タノウラ</t>
    </rPh>
    <phoneticPr fontId="3"/>
  </si>
  <si>
    <t>竜北中学校サッカー部</t>
    <rPh sb="0" eb="2">
      <t>リュウホク</t>
    </rPh>
    <rPh sb="2" eb="5">
      <t>チュウガッコウ</t>
    </rPh>
    <phoneticPr fontId="3"/>
  </si>
  <si>
    <t>大分市立大在中学校サッカー部</t>
    <rPh sb="0" eb="2">
      <t>オオイタ</t>
    </rPh>
    <rPh sb="2" eb="4">
      <t>シリツ</t>
    </rPh>
    <rPh sb="4" eb="6">
      <t>オオザイ</t>
    </rPh>
    <rPh sb="6" eb="9">
      <t>チュウガッコウ</t>
    </rPh>
    <phoneticPr fontId="9"/>
  </si>
  <si>
    <t>宮崎日本大学中学校サッカー部</t>
    <rPh sb="0" eb="2">
      <t>ミヤザキ</t>
    </rPh>
    <rPh sb="2" eb="4">
      <t>ニホン</t>
    </rPh>
    <rPh sb="4" eb="6">
      <t>ダイガク</t>
    </rPh>
    <rPh sb="6" eb="9">
      <t>チュウガッコウ</t>
    </rPh>
    <phoneticPr fontId="3"/>
  </si>
  <si>
    <t>宮崎市立大塚中学校サッカー部</t>
    <rPh sb="0" eb="2">
      <t>ミヤザキ</t>
    </rPh>
    <rPh sb="2" eb="4">
      <t>シリツ</t>
    </rPh>
    <rPh sb="4" eb="6">
      <t>オオツカ</t>
    </rPh>
    <rPh sb="6" eb="9">
      <t>チュウガッコウ</t>
    </rPh>
    <phoneticPr fontId="3"/>
  </si>
  <si>
    <t>延岡市立西階中学校サッカー部</t>
    <rPh sb="0" eb="2">
      <t>ノベオカ</t>
    </rPh>
    <rPh sb="2" eb="4">
      <t>シリツ</t>
    </rPh>
    <rPh sb="4" eb="5">
      <t>ニシ</t>
    </rPh>
    <rPh sb="5" eb="6">
      <t>カイ</t>
    </rPh>
    <rPh sb="6" eb="9">
      <t>チュウガッコウ</t>
    </rPh>
    <phoneticPr fontId="3"/>
  </si>
  <si>
    <t>都城市立西中学校サッカー部</t>
    <rPh sb="6" eb="8">
      <t>ガッコウ</t>
    </rPh>
    <phoneticPr fontId="3"/>
  </si>
  <si>
    <t>清武中学校サッカー部</t>
    <rPh sb="0" eb="2">
      <t>キヨタケ</t>
    </rPh>
    <rPh sb="2" eb="5">
      <t>チュウガッコウ</t>
    </rPh>
    <phoneticPr fontId="9"/>
  </si>
  <si>
    <t>tigrinho.fc@dance.ocn.ne.jp</t>
    <phoneticPr fontId="9"/>
  </si>
  <si>
    <t>八代市立第三中学校サッカー部</t>
    <rPh sb="0" eb="2">
      <t>ヤツシロ</t>
    </rPh>
    <rPh sb="2" eb="4">
      <t>シリツ</t>
    </rPh>
    <rPh sb="4" eb="5">
      <t>ダイ</t>
    </rPh>
    <rPh sb="5" eb="6">
      <t>サン</t>
    </rPh>
    <rPh sb="6" eb="9">
      <t>チュウガッコウ</t>
    </rPh>
    <rPh sb="13" eb="14">
      <t>ブ</t>
    </rPh>
    <phoneticPr fontId="3"/>
  </si>
  <si>
    <t>890-0032</t>
    <phoneticPr fontId="9"/>
  </si>
  <si>
    <t>鹿児島市立西陵中学校</t>
    <rPh sb="0" eb="3">
      <t>カゴシマ</t>
    </rPh>
    <rPh sb="3" eb="5">
      <t>シリツ</t>
    </rPh>
    <rPh sb="5" eb="7">
      <t>セイリョウ</t>
    </rPh>
    <rPh sb="7" eb="10">
      <t>チュウガッコウ</t>
    </rPh>
    <phoneticPr fontId="9"/>
  </si>
  <si>
    <t>鹿児島県鹿児島市西陵５丁目１３番１号</t>
    <rPh sb="0" eb="10">
      <t>８９０－００３２</t>
    </rPh>
    <rPh sb="11" eb="13">
      <t>チョウメ</t>
    </rPh>
    <rPh sb="15" eb="16">
      <t>バン</t>
    </rPh>
    <rPh sb="17" eb="18">
      <t>ゴウ</t>
    </rPh>
    <phoneticPr fontId="9"/>
  </si>
  <si>
    <t>099-281-3122</t>
    <phoneticPr fontId="9"/>
  </si>
  <si>
    <t>099-281-3127</t>
    <phoneticPr fontId="9"/>
  </si>
  <si>
    <t>mako.5489@tiara.ocn.ne.jp</t>
    <phoneticPr fontId="9"/>
  </si>
  <si>
    <t>桐野真理子</t>
    <rPh sb="0" eb="2">
      <t>キリノ</t>
    </rPh>
    <rPh sb="2" eb="5">
      <t>マリコ</t>
    </rPh>
    <phoneticPr fontId="9"/>
  </si>
  <si>
    <t>090-9564-1420</t>
    <phoneticPr fontId="9"/>
  </si>
  <si>
    <t>883-0034</t>
    <phoneticPr fontId="31"/>
  </si>
  <si>
    <t>日向市立日向中学校サッカー部</t>
    <rPh sb="0" eb="4">
      <t>ヒュウガシリツ</t>
    </rPh>
    <rPh sb="4" eb="6">
      <t>ヒュウガ</t>
    </rPh>
    <rPh sb="6" eb="8">
      <t>チュウガク</t>
    </rPh>
    <rPh sb="8" eb="9">
      <t>コウ</t>
    </rPh>
    <rPh sb="13" eb="14">
      <t>ブ</t>
    </rPh>
    <phoneticPr fontId="31"/>
  </si>
  <si>
    <t>宮崎県日向市富高733番地4</t>
    <rPh sb="0" eb="8">
      <t>８８３－００３４</t>
    </rPh>
    <rPh sb="11" eb="13">
      <t>バンチ</t>
    </rPh>
    <phoneticPr fontId="31"/>
  </si>
  <si>
    <t>0982-52-4794</t>
    <phoneticPr fontId="31"/>
  </si>
  <si>
    <t>0982-52-4795</t>
    <phoneticPr fontId="31"/>
  </si>
  <si>
    <t>hissa0816@yahoo.co.jp</t>
    <phoneticPr fontId="31"/>
  </si>
  <si>
    <t>－</t>
    <phoneticPr fontId="2"/>
  </si>
  <si>
    <t>丸山久志</t>
    <rPh sb="0" eb="2">
      <t>マルヤマ</t>
    </rPh>
    <rPh sb="2" eb="3">
      <t>ヒサシ</t>
    </rPh>
    <rPh sb="3" eb="4">
      <t>シ</t>
    </rPh>
    <phoneticPr fontId="31"/>
  </si>
  <si>
    <t>080-6453-2131</t>
    <phoneticPr fontId="31"/>
  </si>
  <si>
    <t>○</t>
    <phoneticPr fontId="2"/>
  </si>
  <si>
    <t>895-1803</t>
    <phoneticPr fontId="31"/>
  </si>
  <si>
    <t>宮之城中学校サッカー部</t>
    <rPh sb="0" eb="3">
      <t>ミヤノジョウ</t>
    </rPh>
    <rPh sb="3" eb="6">
      <t>チュウガッコウ</t>
    </rPh>
    <rPh sb="10" eb="11">
      <t>ブ</t>
    </rPh>
    <phoneticPr fontId="31"/>
  </si>
  <si>
    <t>鹿児島県薩摩郡さつま町宮之城屋地391番地</t>
    <rPh sb="0" eb="16">
      <t>８９５－１８０３</t>
    </rPh>
    <rPh sb="19" eb="21">
      <t>バンチ</t>
    </rPh>
    <phoneticPr fontId="31"/>
  </si>
  <si>
    <t>0996-53-1587</t>
    <phoneticPr fontId="31"/>
  </si>
  <si>
    <t>0996-53-0504</t>
    <phoneticPr fontId="31"/>
  </si>
  <si>
    <t>syoku-c-miyanojo@mail.satsuma-net.jp</t>
    <phoneticPr fontId="31"/>
  </si>
  <si>
    <t>－</t>
    <phoneticPr fontId="2"/>
  </si>
  <si>
    <t>鳥枝秀樹</t>
    <rPh sb="0" eb="2">
      <t>トリエダ</t>
    </rPh>
    <rPh sb="2" eb="4">
      <t>ヒデキ</t>
    </rPh>
    <phoneticPr fontId="31"/>
  </si>
  <si>
    <t>090-3663-3691</t>
    <phoneticPr fontId="31"/>
  </si>
  <si>
    <t>立石浩也</t>
    <rPh sb="0" eb="2">
      <t>タテイシ</t>
    </rPh>
    <rPh sb="2" eb="4">
      <t>ヒロヤ</t>
    </rPh>
    <phoneticPr fontId="31"/>
  </si>
  <si>
    <t>080-1735-6516</t>
    <phoneticPr fontId="31"/>
  </si>
  <si>
    <t>袴小百合</t>
    <rPh sb="0" eb="1">
      <t>ハカマ</t>
    </rPh>
    <rPh sb="1" eb="4">
      <t>サユリ</t>
    </rPh>
    <phoneticPr fontId="31"/>
  </si>
  <si>
    <t>090-4517-4413</t>
    <phoneticPr fontId="31"/>
  </si>
  <si>
    <t>895-2101</t>
    <phoneticPr fontId="31"/>
  </si>
  <si>
    <t>薩摩・平成合同チーム（薩摩中）</t>
    <rPh sb="0" eb="2">
      <t>サツマ</t>
    </rPh>
    <rPh sb="3" eb="5">
      <t>ヘイセイ</t>
    </rPh>
    <rPh sb="5" eb="7">
      <t>ゴウドウ</t>
    </rPh>
    <rPh sb="11" eb="13">
      <t>サツマ</t>
    </rPh>
    <rPh sb="13" eb="14">
      <t>チュウ</t>
    </rPh>
    <phoneticPr fontId="31"/>
  </si>
  <si>
    <t>鹿児島県薩摩郡さつま町求名12761-1</t>
    <rPh sb="0" eb="13">
      <t>８９５－２２０１</t>
    </rPh>
    <phoneticPr fontId="31"/>
  </si>
  <si>
    <t>0996-57-0101</t>
    <phoneticPr fontId="31"/>
  </si>
  <si>
    <t>0996-57-1476</t>
    <phoneticPr fontId="31"/>
  </si>
  <si>
    <t>ugu.mail.1127@gmail.com</t>
    <phoneticPr fontId="31"/>
  </si>
  <si>
    <t>鶯出健太</t>
    <rPh sb="0" eb="1">
      <t>ウグイス</t>
    </rPh>
    <rPh sb="1" eb="2">
      <t>デ</t>
    </rPh>
    <rPh sb="2" eb="4">
      <t>ケンタ</t>
    </rPh>
    <phoneticPr fontId="31"/>
  </si>
  <si>
    <t>090-1083-5141</t>
    <phoneticPr fontId="31"/>
  </si>
  <si>
    <t>小島士郎</t>
    <rPh sb="0" eb="2">
      <t>コジマ</t>
    </rPh>
    <rPh sb="2" eb="4">
      <t>シロウ</t>
    </rPh>
    <phoneticPr fontId="2"/>
  </si>
  <si>
    <t>池岡啓一</t>
    <rPh sb="0" eb="1">
      <t>イケ</t>
    </rPh>
    <rPh sb="1" eb="2">
      <t>オカ</t>
    </rPh>
    <rPh sb="2" eb="4">
      <t>ケイイチ</t>
    </rPh>
    <phoneticPr fontId="2"/>
  </si>
  <si>
    <t>899-0207</t>
    <phoneticPr fontId="31"/>
  </si>
  <si>
    <t>出水市立出水中学校</t>
    <rPh sb="0" eb="2">
      <t>イズミ</t>
    </rPh>
    <rPh sb="2" eb="4">
      <t>シリツ</t>
    </rPh>
    <rPh sb="4" eb="6">
      <t>イズミ</t>
    </rPh>
    <phoneticPr fontId="3"/>
  </si>
  <si>
    <t>鹿児島県出水市中央町1262番地</t>
    <rPh sb="0" eb="10">
      <t>８９９－０２０７</t>
    </rPh>
    <rPh sb="14" eb="16">
      <t>バンチ</t>
    </rPh>
    <phoneticPr fontId="31"/>
  </si>
  <si>
    <t>0996-63-2166</t>
    <phoneticPr fontId="31"/>
  </si>
  <si>
    <t>0996-62-9770</t>
    <phoneticPr fontId="31"/>
  </si>
  <si>
    <t>izumi-jh_tlo@edu-izumi.jp</t>
    <phoneticPr fontId="31"/>
  </si>
  <si>
    <t>－</t>
    <phoneticPr fontId="2"/>
  </si>
  <si>
    <t>広島新次郎</t>
    <rPh sb="0" eb="2">
      <t>ヒロシマ</t>
    </rPh>
    <rPh sb="2" eb="3">
      <t>シン</t>
    </rPh>
    <rPh sb="3" eb="5">
      <t>ジロウ</t>
    </rPh>
    <phoneticPr fontId="31"/>
  </si>
  <si>
    <t>090-4352-1029</t>
    <phoneticPr fontId="31"/>
  </si>
  <si>
    <t>899-0402</t>
    <phoneticPr fontId="31"/>
  </si>
  <si>
    <t>高尾野中学校</t>
    <rPh sb="0" eb="3">
      <t>タカオノ</t>
    </rPh>
    <rPh sb="3" eb="6">
      <t>チュウガッコウ</t>
    </rPh>
    <phoneticPr fontId="31"/>
  </si>
  <si>
    <t>鹿児島県出水市高尾野町柴引2143番地</t>
    <rPh sb="0" eb="4">
      <t>カゴシマケン</t>
    </rPh>
    <rPh sb="17" eb="19">
      <t>バンチ</t>
    </rPh>
    <phoneticPr fontId="31"/>
  </si>
  <si>
    <t>0996-82-0019</t>
    <phoneticPr fontId="31"/>
  </si>
  <si>
    <t>0996-82-1512</t>
    <phoneticPr fontId="31"/>
  </si>
  <si>
    <t>立石浩也</t>
    <rPh sb="0" eb="2">
      <t>タテイシ</t>
    </rPh>
    <rPh sb="2" eb="4">
      <t>ヒロナリ</t>
    </rPh>
    <phoneticPr fontId="31"/>
  </si>
  <si>
    <t>080-1735-6515</t>
    <phoneticPr fontId="31"/>
  </si>
  <si>
    <t>899-2103</t>
    <phoneticPr fontId="31"/>
  </si>
  <si>
    <t>市来中学校</t>
    <rPh sb="0" eb="2">
      <t>イチキ</t>
    </rPh>
    <rPh sb="2" eb="5">
      <t>チュウガッコウ</t>
    </rPh>
    <phoneticPr fontId="31"/>
  </si>
  <si>
    <t>鹿児島県いちき串木野市大里3764番地</t>
    <rPh sb="0" eb="13">
      <t>８９９－２１０３</t>
    </rPh>
    <rPh sb="17" eb="19">
      <t>バンチ</t>
    </rPh>
    <phoneticPr fontId="31"/>
  </si>
  <si>
    <t>0996-36-2056</t>
    <phoneticPr fontId="31"/>
  </si>
  <si>
    <t>0996-36-4819</t>
    <phoneticPr fontId="31"/>
  </si>
  <si>
    <t>ichiki-jh@po12.synapse.ne.jp</t>
    <phoneticPr fontId="31"/>
  </si>
  <si>
    <t>amiami-450kai@docomo.ne.jp</t>
    <phoneticPr fontId="31"/>
  </si>
  <si>
    <t>長岡高明</t>
    <rPh sb="0" eb="2">
      <t>ナガオカ</t>
    </rPh>
    <rPh sb="2" eb="4">
      <t>タカアキ</t>
    </rPh>
    <phoneticPr fontId="31"/>
  </si>
  <si>
    <t>090-8398-7975</t>
    <phoneticPr fontId="31"/>
  </si>
  <si>
    <t>899-2202</t>
    <phoneticPr fontId="2"/>
  </si>
  <si>
    <t>東市来中学校サッカー部</t>
    <rPh sb="0" eb="1">
      <t>ヒガシ</t>
    </rPh>
    <rPh sb="1" eb="2">
      <t>イチ</t>
    </rPh>
    <rPh sb="2" eb="3">
      <t>キ</t>
    </rPh>
    <rPh sb="3" eb="6">
      <t>チュウガッコウ</t>
    </rPh>
    <phoneticPr fontId="3"/>
  </si>
  <si>
    <t>鹿児島県日置市東市来町長里2684番地2</t>
    <rPh sb="0" eb="13">
      <t>８９９－２２０２</t>
    </rPh>
    <rPh sb="17" eb="19">
      <t>バンチ</t>
    </rPh>
    <phoneticPr fontId="2"/>
  </si>
  <si>
    <t>yjxhs070@yahoo.co.jp</t>
    <phoneticPr fontId="2"/>
  </si>
  <si>
    <t>899-2501</t>
    <phoneticPr fontId="31"/>
  </si>
  <si>
    <t>伊集院中学校サッカー部</t>
    <rPh sb="0" eb="3">
      <t>イジュウイン</t>
    </rPh>
    <rPh sb="3" eb="6">
      <t>チュウガッコウ</t>
    </rPh>
    <rPh sb="10" eb="11">
      <t>ブ</t>
    </rPh>
    <phoneticPr fontId="31"/>
  </si>
  <si>
    <t>鹿児島県日置市伊集院町下谷口1547</t>
    <rPh sb="0" eb="14">
      <t>８９９－２５０１</t>
    </rPh>
    <phoneticPr fontId="31"/>
  </si>
  <si>
    <t>099-273-4851</t>
    <phoneticPr fontId="31"/>
  </si>
  <si>
    <t>099-273-0263</t>
    <phoneticPr fontId="31"/>
  </si>
  <si>
    <t>tamet@mail.goo.ne.jp</t>
    <phoneticPr fontId="31"/>
  </si>
  <si>
    <t>溜池俊彦</t>
    <rPh sb="0" eb="2">
      <t>タメイケ</t>
    </rPh>
    <rPh sb="2" eb="4">
      <t>トシヒコ</t>
    </rPh>
    <phoneticPr fontId="31"/>
  </si>
  <si>
    <t>090-7296-3393</t>
    <phoneticPr fontId="31"/>
  </si>
  <si>
    <t>899-2511</t>
    <phoneticPr fontId="31"/>
  </si>
  <si>
    <t>伊集院北中学校サッカー部</t>
    <rPh sb="0" eb="3">
      <t>イジュウイン</t>
    </rPh>
    <rPh sb="3" eb="4">
      <t>キタ</t>
    </rPh>
    <rPh sb="4" eb="7">
      <t>チュウガッコウ</t>
    </rPh>
    <rPh sb="11" eb="12">
      <t>ブ</t>
    </rPh>
    <phoneticPr fontId="31"/>
  </si>
  <si>
    <t>鹿児島県日置市伊集院町下神殿1154</t>
    <rPh sb="0" eb="14">
      <t>８９９－２５１１</t>
    </rPh>
    <phoneticPr fontId="31"/>
  </si>
  <si>
    <t>099-272-4996</t>
    <phoneticPr fontId="31"/>
  </si>
  <si>
    <t>099-272-4997</t>
    <phoneticPr fontId="31"/>
  </si>
  <si>
    <t>daxclub1977@yahoo.co.jp</t>
    <phoneticPr fontId="31"/>
  </si>
  <si>
    <t>木村竜平</t>
    <rPh sb="0" eb="2">
      <t>キムラ</t>
    </rPh>
    <rPh sb="2" eb="4">
      <t>リュウヘイ</t>
    </rPh>
    <phoneticPr fontId="31"/>
  </si>
  <si>
    <t>080-3958-4990</t>
    <phoneticPr fontId="31"/>
  </si>
  <si>
    <r>
      <rPr>
        <sz val="11"/>
        <color theme="0"/>
        <rFont val="ＭＳ Ｐゴシック"/>
        <family val="3"/>
        <charset val="128"/>
      </rPr>
      <t>天理</t>
    </r>
    <r>
      <rPr>
        <sz val="11"/>
        <color theme="0"/>
        <rFont val="ＭＳ Ｐゴシック"/>
        <family val="3"/>
        <charset val="128"/>
        <scheme val="minor"/>
      </rPr>
      <t>FC</t>
    </r>
    <rPh sb="0" eb="2">
      <t>テンリ</t>
    </rPh>
    <phoneticPr fontId="3"/>
  </si>
  <si>
    <t>093-982-3118</t>
    <phoneticPr fontId="2"/>
  </si>
  <si>
    <t>colour@sge.bbiq.jp</t>
    <phoneticPr fontId="2"/>
  </si>
  <si>
    <t>佐藤　諒</t>
    <phoneticPr fontId="2"/>
  </si>
  <si>
    <t>090-8397-6773</t>
    <phoneticPr fontId="2"/>
  </si>
  <si>
    <t>－</t>
    <phoneticPr fontId="2"/>
  </si>
  <si>
    <t>809-0026</t>
    <phoneticPr fontId="2"/>
  </si>
  <si>
    <t>FOOTBALL CLUB NEO JUNIOR YOUTH (FC NEO)</t>
    <phoneticPr fontId="31"/>
  </si>
  <si>
    <t>福岡県中間市大辻町21番7号</t>
    <rPh sb="0" eb="3">
      <t>フクオカケン</t>
    </rPh>
    <rPh sb="3" eb="6">
      <t>ナカマシ</t>
    </rPh>
    <rPh sb="6" eb="9">
      <t>オオツジチョウ</t>
    </rPh>
    <rPh sb="11" eb="12">
      <t>バン</t>
    </rPh>
    <rPh sb="13" eb="14">
      <t>ゴウ</t>
    </rPh>
    <phoneticPr fontId="2"/>
  </si>
  <si>
    <t>合計</t>
    <rPh sb="0" eb="2">
      <t>ゴウケイ</t>
    </rPh>
    <phoneticPr fontId="31"/>
  </si>
  <si>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2"/>
  </si>
  <si>
    <t>お茶付
600円</t>
    <rPh sb="1" eb="2">
      <t>チャ</t>
    </rPh>
    <rPh sb="2" eb="3">
      <t>ツキ</t>
    </rPh>
    <rPh sb="7" eb="8">
      <t>エン</t>
    </rPh>
    <phoneticPr fontId="2"/>
  </si>
  <si>
    <t>お茶無し
550円</t>
    <rPh sb="1" eb="2">
      <t>チャ</t>
    </rPh>
    <rPh sb="2" eb="3">
      <t>ナ</t>
    </rPh>
    <rPh sb="8" eb="9">
      <t>エン</t>
    </rPh>
    <phoneticPr fontId="2"/>
  </si>
  <si>
    <t>弁当代</t>
    <rPh sb="0" eb="2">
      <t>ベントウ</t>
    </rPh>
    <rPh sb="2" eb="3">
      <t>ダイ</t>
    </rPh>
    <phoneticPr fontId="2"/>
  </si>
  <si>
    <t>【宿泊依頼書】</t>
    <rPh sb="0" eb="1">
      <t>シュクハク</t>
    </rPh>
    <rPh sb="3" eb="6">
      <t>イライショ</t>
    </rPh>
    <phoneticPr fontId="2"/>
  </si>
  <si>
    <r>
      <t>【弁当注文書】　</t>
    </r>
    <r>
      <rPr>
        <sz val="11"/>
        <color theme="1"/>
        <rFont val="ＭＳ Ｐゴシック"/>
        <family val="3"/>
        <charset val="128"/>
        <scheme val="minor"/>
      </rPr>
      <t>個数を記入して下さい。</t>
    </r>
    <rPh sb="1" eb="3">
      <t>ベントウ</t>
    </rPh>
    <rPh sb="3" eb="5">
      <t>チュウモン</t>
    </rPh>
    <rPh sb="5" eb="6">
      <t>ショ</t>
    </rPh>
    <rPh sb="8" eb="10">
      <t>コスウ</t>
    </rPh>
    <rPh sb="11" eb="13">
      <t>キニュウ</t>
    </rPh>
    <rPh sb="15" eb="16">
      <t>クダ</t>
    </rPh>
    <phoneticPr fontId="2"/>
  </si>
  <si>
    <t>宿泊人数</t>
    <rPh sb="0" eb="2">
      <t>シュクハク</t>
    </rPh>
    <rPh sb="2" eb="4">
      <t>ニンズウ</t>
    </rPh>
    <phoneticPr fontId="2"/>
  </si>
  <si>
    <t>※ 宿泊手配を希望するチームは下記一覧の「宿泊人数」覧に予定されている人数を必ずご記入下さい。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6" eb="27">
      <t>ラン</t>
    </rPh>
    <phoneticPr fontId="2"/>
  </si>
  <si>
    <r>
      <t xml:space="preserve">※ </t>
    </r>
    <r>
      <rPr>
        <sz val="11"/>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2"/>
  </si>
  <si>
    <r>
      <t>また、次の施設選択欄に希望の施設の方へ ○ をつけて下さい。</t>
    </r>
    <r>
      <rPr>
        <sz val="10"/>
        <color theme="1"/>
        <rFont val="ＭＳ Ｐゴシック"/>
        <family val="3"/>
        <charset val="128"/>
        <scheme val="minor"/>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2"/>
  </si>
  <si>
    <t>宿泊代概算金額</t>
    <rPh sb="0" eb="3">
      <t>シュクハクダイ</t>
    </rPh>
    <rPh sb="3" eb="5">
      <t>ガイサン</t>
    </rPh>
    <rPh sb="5" eb="7">
      <t>キンガク</t>
    </rPh>
    <phoneticPr fontId="2"/>
  </si>
  <si>
    <t>Ver.3</t>
    <phoneticPr fontId="2"/>
  </si>
  <si>
    <t xml:space="preserve">旅館・ビジネスホテルなどの施設
１人当たり１泊２食付7000円程度（税込）
</t>
    <rPh sb="0" eb="2">
      <t>リョカン</t>
    </rPh>
    <rPh sb="13" eb="15">
      <t>シセツ</t>
    </rPh>
    <rPh sb="25" eb="26">
      <t>ツキ</t>
    </rPh>
    <rPh sb="30" eb="31">
      <t>エン</t>
    </rPh>
    <rPh sb="31" eb="33">
      <t>テイド</t>
    </rPh>
    <rPh sb="34" eb="36">
      <t>ゼイコミ</t>
    </rPh>
    <phoneticPr fontId="2"/>
  </si>
  <si>
    <t>NPO法人スポーツクラブ
エスペランサ熊本</t>
    <rPh sb="3" eb="5">
      <t>ホウジン</t>
    </rPh>
    <phoneticPr fontId="7"/>
  </si>
  <si>
    <t>【弁当代】　</t>
    <rPh sb="1" eb="3">
      <t>ベントウ</t>
    </rPh>
    <rPh sb="3" eb="4">
      <t>ダイ</t>
    </rPh>
    <phoneticPr fontId="2"/>
  </si>
  <si>
    <t>【宿泊代】</t>
    <rPh sb="0" eb="1">
      <t>シュクハク</t>
    </rPh>
    <rPh sb="3" eb="4">
      <t>ダイ</t>
    </rPh>
    <phoneticPr fontId="2"/>
  </si>
  <si>
    <t>・サッカーの技術向上を図ること及び県内外のサッカーチームと親睦を深め、
　心身ともに健全な青少年の育成を目指す。</t>
    <phoneticPr fontId="2"/>
  </si>
  <si>
    <t>・地元に密着した大会を開催することによる地域の元気作りを目指す。</t>
  </si>
  <si>
    <t>・ゴミ拾い等を通して、地球環境問題について考える。</t>
  </si>
  <si>
    <t>順位決定</t>
    <rPh sb="0" eb="2">
      <t>ジュンイ</t>
    </rPh>
    <rPh sb="2" eb="4">
      <t>ケッテイ</t>
    </rPh>
    <phoneticPr fontId="2"/>
  </si>
  <si>
    <t xml:space="preserve">     勝ち点が同点の場合、得失点差→総得点→抽選の順で勝敗とする。</t>
    <phoneticPr fontId="2"/>
  </si>
  <si>
    <t>（2）予選・決勝トーナメントともに、延長は、時間無制限1点マッチ（1点とれば即終了）とする。</t>
    <rPh sb="3" eb="5">
      <t>ヨセン</t>
    </rPh>
    <rPh sb="6" eb="8">
      <t>ケッショウ</t>
    </rPh>
    <rPh sb="18" eb="20">
      <t>エンチョウ</t>
    </rPh>
    <rPh sb="22" eb="24">
      <t>ジカン</t>
    </rPh>
    <rPh sb="24" eb="27">
      <t>ムセイゲン</t>
    </rPh>
    <rPh sb="28" eb="29">
      <t>テン</t>
    </rPh>
    <rPh sb="38" eb="39">
      <t>ソク</t>
    </rPh>
    <phoneticPr fontId="2"/>
  </si>
  <si>
    <t>（２）選手の登録は制限しない。2チームかけもち禁止。</t>
    <rPh sb="23" eb="25">
      <t>キンシ</t>
    </rPh>
    <phoneticPr fontId="2"/>
  </si>
  <si>
    <t>（２）保護者の同意があり、スポーツ保険に加入していること。</t>
    <phoneticPr fontId="2"/>
  </si>
  <si>
    <t>相互審判でお願いします。審判服の着用は無し。</t>
    <rPh sb="0" eb="2">
      <t>ソウゴ</t>
    </rPh>
    <rPh sb="2" eb="4">
      <t>シンパン</t>
    </rPh>
    <rPh sb="6" eb="7">
      <t>ネガ</t>
    </rPh>
    <rPh sb="12" eb="14">
      <t>シンパン</t>
    </rPh>
    <rPh sb="14" eb="15">
      <t>フク</t>
    </rPh>
    <rPh sb="16" eb="18">
      <t>チャクヨウ</t>
    </rPh>
    <rPh sb="19" eb="20">
      <t>ナ</t>
    </rPh>
    <phoneticPr fontId="2"/>
  </si>
  <si>
    <t>メールアドレス　esperancakumamoto@joy.ocn.ne.jp</t>
    <phoneticPr fontId="2"/>
  </si>
  <si>
    <t>TEL 0965-62-3071　FAX 0965-62-8036　携帯 090-7151-8253（山本）</t>
    <rPh sb="51" eb="53">
      <t>ヤマモト</t>
    </rPh>
    <phoneticPr fontId="2"/>
  </si>
  <si>
    <t>　（大会側に注文した弁当がらのみ、大会側で回収可能）</t>
    <phoneticPr fontId="2"/>
  </si>
  <si>
    <t>尚、審判への抗議は厳禁とする。</t>
    <phoneticPr fontId="2"/>
  </si>
  <si>
    <t>　大会要項</t>
    <phoneticPr fontId="2"/>
  </si>
  <si>
    <t>開会式は行なわない。</t>
    <phoneticPr fontId="2"/>
  </si>
  <si>
    <t>2月4日（土）</t>
    <rPh sb="5" eb="6">
      <t>ド</t>
    </rPh>
    <phoneticPr fontId="2"/>
  </si>
  <si>
    <t>2月5日（日）</t>
    <rPh sb="5" eb="6">
      <t>ニチ</t>
    </rPh>
    <phoneticPr fontId="2"/>
  </si>
  <si>
    <t>・小雨決行。但し、大雨・台風・災害等により、やむを得ず大会が開催できない場合は、中止とする。</t>
    <phoneticPr fontId="2"/>
  </si>
  <si>
    <t>（一社）熊本県サッカー協会・八代市</t>
    <phoneticPr fontId="2"/>
  </si>
  <si>
    <t>new balance CUP 選手名簿</t>
    <rPh sb="16" eb="18">
      <t>センシュ</t>
    </rPh>
    <rPh sb="18" eb="20">
      <t>メイボ</t>
    </rPh>
    <phoneticPr fontId="2"/>
  </si>
  <si>
    <t>宿泊施設名</t>
    <rPh sb="0" eb="4">
      <t>シュクハクシセツ</t>
    </rPh>
    <rPh sb="4" eb="5">
      <t>メイ</t>
    </rPh>
    <phoneticPr fontId="31"/>
  </si>
  <si>
    <t>住所</t>
    <rPh sb="0" eb="2">
      <t>ジュウショ</t>
    </rPh>
    <phoneticPr fontId="31"/>
  </si>
  <si>
    <t>宿泊に関する問い合わせ先</t>
    <rPh sb="0" eb="2">
      <t>シュクハク</t>
    </rPh>
    <rPh sb="3" eb="4">
      <t>カン</t>
    </rPh>
    <rPh sb="6" eb="7">
      <t>ト</t>
    </rPh>
    <rPh sb="8" eb="9">
      <t>ア</t>
    </rPh>
    <rPh sb="11" eb="12">
      <t>サキ</t>
    </rPh>
    <phoneticPr fontId="31"/>
  </si>
  <si>
    <t>氏</t>
    <rPh sb="0" eb="1">
      <t>シ</t>
    </rPh>
    <phoneticPr fontId="31"/>
  </si>
  <si>
    <t>名</t>
    <rPh sb="0" eb="1">
      <t>メイ</t>
    </rPh>
    <phoneticPr fontId="31"/>
  </si>
  <si>
    <t>2017/2/4・5</t>
    <phoneticPr fontId="31"/>
  </si>
  <si>
    <t>※ 試合時間は３５分-１０分-３５分　相互審判（前半左、後半右チーム）</t>
    <rPh sb="19" eb="21">
      <t>ソウゴ</t>
    </rPh>
    <rPh sb="21" eb="23">
      <t>シンパン</t>
    </rPh>
    <rPh sb="24" eb="26">
      <t>ゼンハン</t>
    </rPh>
    <rPh sb="26" eb="27">
      <t>ヒダリ</t>
    </rPh>
    <rPh sb="28" eb="30">
      <t>コウハン</t>
    </rPh>
    <rPh sb="30" eb="31">
      <t>ミギ</t>
    </rPh>
    <phoneticPr fontId="2"/>
  </si>
  <si>
    <t>会場名</t>
  </si>
  <si>
    <t>日奈久ドリームランド　Ａコート</t>
    <rPh sb="0" eb="3">
      <t>ヒナグ</t>
    </rPh>
    <phoneticPr fontId="2"/>
  </si>
  <si>
    <t>日奈久ドリームランド　Ｂコート</t>
    <rPh sb="0" eb="3">
      <t>ヒナグ</t>
    </rPh>
    <phoneticPr fontId="2"/>
  </si>
  <si>
    <t>①</t>
  </si>
  <si>
    <t>対</t>
  </si>
  <si>
    <t>②</t>
  </si>
  <si>
    <t>③</t>
    <phoneticPr fontId="2"/>
  </si>
  <si>
    <t>竜北グラウンド</t>
    <rPh sb="0" eb="2">
      <t>リュウホク</t>
    </rPh>
    <phoneticPr fontId="2"/>
  </si>
  <si>
    <t>④</t>
    <phoneticPr fontId="2"/>
  </si>
  <si>
    <t>.</t>
    <phoneticPr fontId="31"/>
  </si>
  <si>
    <t>….</t>
    <phoneticPr fontId="31"/>
  </si>
  <si>
    <t>参加費</t>
    <rPh sb="0" eb="3">
      <t>サンカヒ</t>
    </rPh>
    <phoneticPr fontId="31"/>
  </si>
  <si>
    <t>無し</t>
    <rPh sb="0" eb="1">
      <t>ナ</t>
    </rPh>
    <phoneticPr fontId="2"/>
  </si>
  <si>
    <t>（１）心身ともに健康な15歳以下の男女</t>
    <phoneticPr fontId="2"/>
  </si>
  <si>
    <t>大会主催者側で検討をし、３月２２日（水）までに各チームへ連絡する。</t>
    <rPh sb="2" eb="5">
      <t>シュサイシャ</t>
    </rPh>
    <rPh sb="7" eb="9">
      <t>ケントウ</t>
    </rPh>
    <rPh sb="18" eb="19">
      <t>スイ</t>
    </rPh>
    <phoneticPr fontId="2"/>
  </si>
  <si>
    <t>※ 今回は３つの中からお選びいただきチェックをお願い致します</t>
    <rPh sb="2" eb="4">
      <t>コンカイ</t>
    </rPh>
    <rPh sb="8" eb="9">
      <t>ナカ</t>
    </rPh>
    <rPh sb="12" eb="13">
      <t>エラ</t>
    </rPh>
    <rPh sb="24" eb="25">
      <t>ネガ</t>
    </rPh>
    <rPh sb="26" eb="27">
      <t>イタ</t>
    </rPh>
    <phoneticPr fontId="2"/>
  </si>
  <si>
    <t>エスペランサスプリングフェスティバル2017　参加申込書</t>
    <rPh sb="23" eb="25">
      <t>サンカ</t>
    </rPh>
    <rPh sb="25" eb="28">
      <t>モウシコミショ</t>
    </rPh>
    <phoneticPr fontId="2"/>
  </si>
  <si>
    <t>エスペランサスプリングフェスティバル2017　選手名簿</t>
    <rPh sb="23" eb="27">
      <t>センシュメイボ</t>
    </rPh>
    <phoneticPr fontId="2"/>
  </si>
  <si>
    <t>エスペランサスプリングフェスティバル2017</t>
    <phoneticPr fontId="31"/>
  </si>
  <si>
    <t>NPO法人スポーツクラブ・エスペランサ熊本</t>
    <phoneticPr fontId="2"/>
  </si>
  <si>
    <t>主　催</t>
    <rPh sb="0" eb="1">
      <t>シュ</t>
    </rPh>
    <phoneticPr fontId="2"/>
  </si>
  <si>
    <t>１チームにつき３，０００円</t>
    <phoneticPr fontId="2"/>
  </si>
  <si>
    <t>(1チーム3000円)</t>
    <rPh sb="9" eb="10">
      <t>エン</t>
    </rPh>
    <phoneticPr fontId="31"/>
  </si>
  <si>
    <t>２月４日（土） 　1日目組合せ</t>
    <rPh sb="10" eb="11">
      <t>ニチ</t>
    </rPh>
    <rPh sb="11" eb="12">
      <t>メ</t>
    </rPh>
    <phoneticPr fontId="2"/>
  </si>
  <si>
    <r>
      <t>Ａ</t>
    </r>
    <r>
      <rPr>
        <sz val="10"/>
        <rFont val="ＭＳ Ｐゴシック"/>
        <family val="3"/>
        <charset val="128"/>
        <scheme val="major"/>
      </rPr>
      <t>グループ</t>
    </r>
    <phoneticPr fontId="31"/>
  </si>
  <si>
    <r>
      <rPr>
        <sz val="20"/>
        <rFont val="ＭＳ Ｐゴシック"/>
        <family val="3"/>
        <charset val="128"/>
        <scheme val="major"/>
      </rPr>
      <t>B</t>
    </r>
    <r>
      <rPr>
        <sz val="10"/>
        <rFont val="ＭＳ Ｐゴシック"/>
        <family val="3"/>
        <charset val="128"/>
        <scheme val="major"/>
      </rPr>
      <t>グループ</t>
    </r>
    <phoneticPr fontId="31"/>
  </si>
  <si>
    <t>日奈久ドリームランド　Bコート</t>
    <rPh sb="0" eb="3">
      <t>ヒナグ</t>
    </rPh>
    <phoneticPr fontId="2"/>
  </si>
  <si>
    <r>
      <t>Ｃ</t>
    </r>
    <r>
      <rPr>
        <sz val="10"/>
        <rFont val="ＭＳ Ｐゴシック"/>
        <family val="3"/>
        <charset val="128"/>
        <scheme val="major"/>
      </rPr>
      <t>グループ</t>
    </r>
    <phoneticPr fontId="31"/>
  </si>
  <si>
    <t>慶誠高校</t>
    <rPh sb="0" eb="2">
      <t>ケイセイ</t>
    </rPh>
    <rPh sb="2" eb="4">
      <t>コウコウ</t>
    </rPh>
    <phoneticPr fontId="31"/>
  </si>
  <si>
    <t>太陽SC国分U15</t>
    <phoneticPr fontId="31"/>
  </si>
  <si>
    <t>旭スポーツ</t>
    <rPh sb="0" eb="1">
      <t>アサヒ</t>
    </rPh>
    <phoneticPr fontId="31"/>
  </si>
  <si>
    <t>ヴェルスリアンU14</t>
    <phoneticPr fontId="31"/>
  </si>
  <si>
    <t>２月５日（日） 　２日目組合せ</t>
    <rPh sb="5" eb="6">
      <t>ニチ</t>
    </rPh>
    <rPh sb="10" eb="11">
      <t>ニチ</t>
    </rPh>
    <rPh sb="11" eb="12">
      <t>メ</t>
    </rPh>
    <phoneticPr fontId="2"/>
  </si>
  <si>
    <t>③</t>
    <phoneticPr fontId="2"/>
  </si>
  <si>
    <t>八代近郊グラウンド 他 予定</t>
    <rPh sb="0" eb="2">
      <t>ヤツシロ</t>
    </rPh>
    <rPh sb="2" eb="4">
      <t>キンコウ</t>
    </rPh>
    <rPh sb="10" eb="11">
      <t>ホカ</t>
    </rPh>
    <rPh sb="12" eb="14">
      <t>ヨテイ</t>
    </rPh>
    <phoneticPr fontId="2"/>
  </si>
  <si>
    <t>エスぺウインター交流戦U-14　宿泊関連資料</t>
    <rPh sb="8" eb="11">
      <t>コウリュウセン</t>
    </rPh>
    <rPh sb="16" eb="18">
      <t>シュクハク</t>
    </rPh>
    <rPh sb="18" eb="20">
      <t>カンレン</t>
    </rPh>
    <rPh sb="20" eb="22">
      <t>シリョウ</t>
    </rPh>
    <phoneticPr fontId="30"/>
  </si>
  <si>
    <t>は宿泊施設内の入浴施設をご利用下さい</t>
    <rPh sb="1" eb="3">
      <t>シュクハク</t>
    </rPh>
    <rPh sb="3" eb="5">
      <t>シセツ</t>
    </rPh>
    <rPh sb="5" eb="6">
      <t>ナイ</t>
    </rPh>
    <rPh sb="7" eb="9">
      <t>ニュウヨク</t>
    </rPh>
    <rPh sb="9" eb="11">
      <t>シセツ</t>
    </rPh>
    <rPh sb="13" eb="15">
      <t>リヨウ</t>
    </rPh>
    <rPh sb="15" eb="16">
      <t>クダ</t>
    </rPh>
    <phoneticPr fontId="30"/>
  </si>
  <si>
    <t>12月24日（土）</t>
    <phoneticPr fontId="30"/>
  </si>
  <si>
    <t>12月25日（日）</t>
    <rPh sb="7" eb="8">
      <t>ヒ</t>
    </rPh>
    <phoneticPr fontId="30"/>
  </si>
  <si>
    <t>12月26日（月）</t>
    <rPh sb="7" eb="8">
      <t>ツキ</t>
    </rPh>
    <phoneticPr fontId="30"/>
  </si>
  <si>
    <t>12月27日（火）</t>
    <rPh sb="7" eb="8">
      <t>ヒ</t>
    </rPh>
    <phoneticPr fontId="30"/>
  </si>
  <si>
    <t>12月28日（水）</t>
    <rPh sb="7" eb="8">
      <t>ミズ</t>
    </rPh>
    <phoneticPr fontId="30"/>
  </si>
  <si>
    <t>12月29日（木）</t>
    <rPh sb="7" eb="8">
      <t>モク</t>
    </rPh>
    <phoneticPr fontId="30"/>
  </si>
  <si>
    <t>№</t>
    <phoneticPr fontId="30"/>
  </si>
  <si>
    <t>チーム名</t>
    <rPh sb="3" eb="4">
      <t>メイ</t>
    </rPh>
    <phoneticPr fontId="30"/>
  </si>
  <si>
    <t>宿泊場所</t>
    <rPh sb="0" eb="2">
      <t>シュクハク</t>
    </rPh>
    <rPh sb="2" eb="4">
      <t>バショ</t>
    </rPh>
    <phoneticPr fontId="30"/>
  </si>
  <si>
    <t>朝場所</t>
    <rPh sb="0" eb="1">
      <t>アサ</t>
    </rPh>
    <rPh sb="1" eb="3">
      <t>バショ</t>
    </rPh>
    <phoneticPr fontId="30"/>
  </si>
  <si>
    <t>数</t>
    <rPh sb="0" eb="1">
      <t>スウ</t>
    </rPh>
    <phoneticPr fontId="30"/>
  </si>
  <si>
    <t>朝時間</t>
    <rPh sb="0" eb="1">
      <t>アサ</t>
    </rPh>
    <rPh sb="1" eb="3">
      <t>ジカン</t>
    </rPh>
    <phoneticPr fontId="30"/>
  </si>
  <si>
    <t>開始</t>
    <rPh sb="0" eb="2">
      <t>カイシ</t>
    </rPh>
    <phoneticPr fontId="30"/>
  </si>
  <si>
    <t>会場</t>
    <rPh sb="0" eb="2">
      <t>カイジョウ</t>
    </rPh>
    <phoneticPr fontId="30"/>
  </si>
  <si>
    <t>終了</t>
    <rPh sb="0" eb="2">
      <t>シュウリョウ</t>
    </rPh>
    <phoneticPr fontId="30"/>
  </si>
  <si>
    <t>夕時間</t>
    <rPh sb="0" eb="1">
      <t>ユウ</t>
    </rPh>
    <rPh sb="1" eb="3">
      <t>ジカン</t>
    </rPh>
    <phoneticPr fontId="30"/>
  </si>
  <si>
    <t>夕場所</t>
    <rPh sb="0" eb="1">
      <t>ユウ</t>
    </rPh>
    <rPh sb="1" eb="3">
      <t>バショ</t>
    </rPh>
    <phoneticPr fontId="30"/>
  </si>
  <si>
    <t>数</t>
    <rPh sb="0" eb="1">
      <t>カズ</t>
    </rPh>
    <phoneticPr fontId="30"/>
  </si>
  <si>
    <t>風呂</t>
    <rPh sb="0" eb="2">
      <t>フロ</t>
    </rPh>
    <phoneticPr fontId="30"/>
  </si>
  <si>
    <t>FC目黒</t>
    <rPh sb="2" eb="4">
      <t>メグロ</t>
    </rPh>
    <phoneticPr fontId="62"/>
  </si>
  <si>
    <t>球技場</t>
    <rPh sb="0" eb="3">
      <t>キュウギジョウ</t>
    </rPh>
    <phoneticPr fontId="30"/>
  </si>
  <si>
    <t>大家好</t>
    <rPh sb="0" eb="1">
      <t>オオ</t>
    </rPh>
    <rPh sb="1" eb="2">
      <t>イエ</t>
    </rPh>
    <rPh sb="2" eb="3">
      <t>ス</t>
    </rPh>
    <phoneticPr fontId="30"/>
  </si>
  <si>
    <t>宮園</t>
    <rPh sb="0" eb="2">
      <t>ミヤゾノ</t>
    </rPh>
    <phoneticPr fontId="30"/>
  </si>
  <si>
    <t>多目的</t>
    <rPh sb="0" eb="3">
      <t>タモクテキ</t>
    </rPh>
    <phoneticPr fontId="30"/>
  </si>
  <si>
    <t>杉並ソシオ</t>
    <rPh sb="0" eb="2">
      <t>スギナミ</t>
    </rPh>
    <phoneticPr fontId="62"/>
  </si>
  <si>
    <t>北吉王丸</t>
    <rPh sb="0" eb="1">
      <t>キタ</t>
    </rPh>
    <rPh sb="1" eb="2">
      <t>キチ</t>
    </rPh>
    <rPh sb="2" eb="3">
      <t>オウ</t>
    </rPh>
    <rPh sb="3" eb="4">
      <t>マル</t>
    </rPh>
    <phoneticPr fontId="30"/>
  </si>
  <si>
    <t>日奈久</t>
    <rPh sb="0" eb="3">
      <t>ヒナグ</t>
    </rPh>
    <phoneticPr fontId="30"/>
  </si>
  <si>
    <t>八千把</t>
    <rPh sb="0" eb="1">
      <t>ハチ</t>
    </rPh>
    <rPh sb="1" eb="2">
      <t>チ</t>
    </rPh>
    <rPh sb="2" eb="3">
      <t>ワ</t>
    </rPh>
    <phoneticPr fontId="30"/>
  </si>
  <si>
    <t>観音山</t>
    <rPh sb="0" eb="3">
      <t>カンノンヤマ</t>
    </rPh>
    <phoneticPr fontId="30"/>
  </si>
  <si>
    <t>ＮＰＯ法人フォルトゥナ延岡ＦＣ</t>
    <rPh sb="3" eb="5">
      <t>ホウジン</t>
    </rPh>
    <rPh sb="11" eb="13">
      <t>ノベオカ</t>
    </rPh>
    <phoneticPr fontId="62"/>
  </si>
  <si>
    <t>竜北</t>
    <rPh sb="0" eb="1">
      <t>リュウ</t>
    </rPh>
    <rPh sb="1" eb="2">
      <t>ホク</t>
    </rPh>
    <phoneticPr fontId="30"/>
  </si>
  <si>
    <t>八芳園</t>
    <rPh sb="0" eb="3">
      <t>ハッポウエン</t>
    </rPh>
    <phoneticPr fontId="30"/>
  </si>
  <si>
    <t>若洲</t>
    <rPh sb="0" eb="1">
      <t>ワカ</t>
    </rPh>
    <rPh sb="1" eb="2">
      <t>ス</t>
    </rPh>
    <phoneticPr fontId="30"/>
  </si>
  <si>
    <t>河川敷</t>
    <rPh sb="0" eb="3">
      <t>カセンジキ</t>
    </rPh>
    <phoneticPr fontId="30"/>
  </si>
  <si>
    <t>カーサ沖縄</t>
    <rPh sb="3" eb="5">
      <t>オキナワ</t>
    </rPh>
    <phoneticPr fontId="62"/>
  </si>
  <si>
    <t>味彩園</t>
    <rPh sb="0" eb="1">
      <t>アジ</t>
    </rPh>
    <rPh sb="1" eb="2">
      <t>サイ</t>
    </rPh>
    <rPh sb="2" eb="3">
      <t>エン</t>
    </rPh>
    <phoneticPr fontId="30"/>
  </si>
  <si>
    <t>大嶌屋（松）</t>
    <rPh sb="0" eb="1">
      <t>オオ</t>
    </rPh>
    <rPh sb="1" eb="2">
      <t>シマ</t>
    </rPh>
    <rPh sb="2" eb="3">
      <t>ヤ</t>
    </rPh>
    <rPh sb="4" eb="5">
      <t>マツ</t>
    </rPh>
    <phoneticPr fontId="30"/>
  </si>
  <si>
    <t>カミーリア筑紫野</t>
    <rPh sb="5" eb="8">
      <t>チクシノ</t>
    </rPh>
    <phoneticPr fontId="62"/>
  </si>
  <si>
    <t>グッド</t>
    <phoneticPr fontId="30"/>
  </si>
  <si>
    <t>植柳下町</t>
    <rPh sb="0" eb="2">
      <t>ウヤナギ</t>
    </rPh>
    <rPh sb="2" eb="4">
      <t>シタマチ</t>
    </rPh>
    <phoneticPr fontId="30"/>
  </si>
  <si>
    <t>スカイ</t>
    <phoneticPr fontId="30"/>
  </si>
  <si>
    <t>田浦</t>
    <rPh sb="0" eb="2">
      <t>タウラ</t>
    </rPh>
    <phoneticPr fontId="30"/>
  </si>
  <si>
    <t>スネイルサッカークラブ</t>
  </si>
  <si>
    <t>竜北</t>
    <rPh sb="0" eb="2">
      <t>リュウホク</t>
    </rPh>
    <phoneticPr fontId="30"/>
  </si>
  <si>
    <t>グッド</t>
    <phoneticPr fontId="30"/>
  </si>
  <si>
    <t>東上宮</t>
    <rPh sb="0" eb="1">
      <t>ヒガシ</t>
    </rPh>
    <rPh sb="1" eb="2">
      <t>ウエ</t>
    </rPh>
    <rPh sb="2" eb="3">
      <t>ミヤ</t>
    </rPh>
    <phoneticPr fontId="30"/>
  </si>
  <si>
    <t>桜ヶ丘</t>
    <rPh sb="0" eb="3">
      <t>サクラガオカ</t>
    </rPh>
    <phoneticPr fontId="30"/>
  </si>
  <si>
    <t>帝京長岡高校女子</t>
    <rPh sb="0" eb="2">
      <t>テイキョウ</t>
    </rPh>
    <rPh sb="2" eb="4">
      <t>ナガオカ</t>
    </rPh>
    <rPh sb="4" eb="6">
      <t>コウコウ</t>
    </rPh>
    <rPh sb="6" eb="8">
      <t>ジョシ</t>
    </rPh>
    <phoneticPr fontId="62"/>
  </si>
  <si>
    <t>観音山</t>
    <rPh sb="0" eb="2">
      <t>カンノン</t>
    </rPh>
    <rPh sb="2" eb="3">
      <t>ヤマ</t>
    </rPh>
    <phoneticPr fontId="30"/>
  </si>
  <si>
    <t>萩原</t>
    <rPh sb="0" eb="2">
      <t>ハギワラ</t>
    </rPh>
    <phoneticPr fontId="30"/>
  </si>
  <si>
    <t>ＦＣ亀山</t>
    <rPh sb="2" eb="4">
      <t>カメヤマ</t>
    </rPh>
    <phoneticPr fontId="62"/>
  </si>
  <si>
    <t>よかとこ</t>
    <phoneticPr fontId="30"/>
  </si>
  <si>
    <t>西上宮</t>
    <rPh sb="0" eb="1">
      <t>ニシ</t>
    </rPh>
    <rPh sb="1" eb="2">
      <t>ウエ</t>
    </rPh>
    <rPh sb="2" eb="3">
      <t>ミヤ</t>
    </rPh>
    <phoneticPr fontId="30"/>
  </si>
  <si>
    <t>岩崎</t>
    <rPh sb="0" eb="2">
      <t>イワサキ</t>
    </rPh>
    <phoneticPr fontId="30"/>
  </si>
  <si>
    <t>フェルサ大野城</t>
    <rPh sb="4" eb="7">
      <t>オオノジョウ</t>
    </rPh>
    <phoneticPr fontId="62"/>
  </si>
  <si>
    <t>田浦</t>
    <rPh sb="0" eb="2">
      <t>タノウラ</t>
    </rPh>
    <phoneticPr fontId="30"/>
  </si>
  <si>
    <t>宮地公民館</t>
    <rPh sb="0" eb="2">
      <t>ミヤヂ</t>
    </rPh>
    <rPh sb="2" eb="4">
      <t>コウミン</t>
    </rPh>
    <rPh sb="4" eb="5">
      <t>カン</t>
    </rPh>
    <phoneticPr fontId="30"/>
  </si>
  <si>
    <t>田浦</t>
    <rPh sb="0" eb="1">
      <t>タ</t>
    </rPh>
    <rPh sb="1" eb="2">
      <t>ウラ</t>
    </rPh>
    <phoneticPr fontId="30"/>
  </si>
  <si>
    <t>宮地公民館</t>
    <rPh sb="0" eb="2">
      <t>ミヤヂ</t>
    </rPh>
    <rPh sb="2" eb="5">
      <t>コウミンカン</t>
    </rPh>
    <phoneticPr fontId="30"/>
  </si>
  <si>
    <t>鏡中G</t>
    <rPh sb="0" eb="2">
      <t>カガミチュウ</t>
    </rPh>
    <phoneticPr fontId="30"/>
  </si>
  <si>
    <t>ＭＡＲＳ福岡　Ｕ-15</t>
    <rPh sb="4" eb="6">
      <t>フクオカ</t>
    </rPh>
    <phoneticPr fontId="62"/>
  </si>
  <si>
    <t>みなみ</t>
    <phoneticPr fontId="30"/>
  </si>
  <si>
    <t>ドライブインみなみ</t>
    <phoneticPr fontId="30"/>
  </si>
  <si>
    <t>ドライブインみなみ</t>
    <phoneticPr fontId="30"/>
  </si>
  <si>
    <t>西陵中学校サッカー部</t>
    <rPh sb="0" eb="1">
      <t>ニシ</t>
    </rPh>
    <rPh sb="1" eb="2">
      <t>リョウ</t>
    </rPh>
    <phoneticPr fontId="62"/>
  </si>
  <si>
    <t>アカデミー</t>
    <phoneticPr fontId="30"/>
  </si>
  <si>
    <t>石見地区トレセン</t>
    <rPh sb="0" eb="2">
      <t>イワミ</t>
    </rPh>
    <rPh sb="2" eb="4">
      <t>チク</t>
    </rPh>
    <phoneticPr fontId="62"/>
  </si>
  <si>
    <t>太田郷</t>
    <rPh sb="0" eb="3">
      <t>オオタゴウ</t>
    </rPh>
    <phoneticPr fontId="30"/>
  </si>
  <si>
    <t>坂本青少年</t>
    <rPh sb="0" eb="2">
      <t>サカモト</t>
    </rPh>
    <rPh sb="2" eb="5">
      <t>セイショウネン</t>
    </rPh>
    <phoneticPr fontId="30"/>
  </si>
  <si>
    <t>多目的・球技場</t>
    <rPh sb="0" eb="3">
      <t>タモクテキ</t>
    </rPh>
    <rPh sb="4" eb="7">
      <t>キュウギジョウ</t>
    </rPh>
    <phoneticPr fontId="30"/>
  </si>
  <si>
    <t>esporte藤沢</t>
    <rPh sb="7" eb="9">
      <t>フジサワ</t>
    </rPh>
    <phoneticPr fontId="62"/>
  </si>
  <si>
    <t>小堀</t>
    <rPh sb="0" eb="1">
      <t>コ</t>
    </rPh>
    <rPh sb="1" eb="2">
      <t>ホリ</t>
    </rPh>
    <phoneticPr fontId="30"/>
  </si>
  <si>
    <t>栫</t>
    <rPh sb="0" eb="1">
      <t>ソン</t>
    </rPh>
    <phoneticPr fontId="30"/>
  </si>
  <si>
    <t>久留米ＡＺＡＬＥＡ　Ｕ-15</t>
    <rPh sb="0" eb="3">
      <t>クルメ</t>
    </rPh>
    <phoneticPr fontId="62"/>
  </si>
  <si>
    <t>ＦＣ　ＧＲＡＶＡ</t>
  </si>
  <si>
    <t>✖</t>
    <phoneticPr fontId="30"/>
  </si>
  <si>
    <t>つる乃湯</t>
    <rPh sb="2" eb="3">
      <t>ノ</t>
    </rPh>
    <rPh sb="3" eb="4">
      <t>ユ</t>
    </rPh>
    <phoneticPr fontId="30"/>
  </si>
  <si>
    <t>東中洲</t>
    <rPh sb="0" eb="1">
      <t>ヒガシ</t>
    </rPh>
    <rPh sb="2" eb="3">
      <t>ス</t>
    </rPh>
    <phoneticPr fontId="30"/>
  </si>
  <si>
    <t>別府フットボールクラブ.ミネルバ</t>
    <rPh sb="0" eb="2">
      <t>ベップ</t>
    </rPh>
    <phoneticPr fontId="62"/>
  </si>
  <si>
    <t>よかとこ</t>
    <phoneticPr fontId="30"/>
  </si>
  <si>
    <t>野津交流館</t>
    <rPh sb="0" eb="2">
      <t>ノヅ</t>
    </rPh>
    <rPh sb="2" eb="4">
      <t>コウリュウ</t>
    </rPh>
    <rPh sb="4" eb="5">
      <t>カン</t>
    </rPh>
    <phoneticPr fontId="30"/>
  </si>
  <si>
    <t>ヴェントノーバFC（ナイター希望）</t>
    <rPh sb="14" eb="16">
      <t>キボウ</t>
    </rPh>
    <phoneticPr fontId="62"/>
  </si>
  <si>
    <t>みなみ</t>
    <phoneticPr fontId="30"/>
  </si>
  <si>
    <t>立神峡</t>
    <rPh sb="0" eb="2">
      <t>タテガミ</t>
    </rPh>
    <rPh sb="2" eb="3">
      <t>キョウ</t>
    </rPh>
    <phoneticPr fontId="30"/>
  </si>
  <si>
    <t>FC　Fuji　ジュニアユース</t>
  </si>
  <si>
    <t>市民プール</t>
    <rPh sb="0" eb="2">
      <t>シミン</t>
    </rPh>
    <phoneticPr fontId="30"/>
  </si>
  <si>
    <t>児湯SC</t>
    <rPh sb="0" eb="2">
      <t>コユ</t>
    </rPh>
    <phoneticPr fontId="62"/>
  </si>
  <si>
    <t>下有佐</t>
    <rPh sb="0" eb="3">
      <t>シモアリサ</t>
    </rPh>
    <phoneticPr fontId="30"/>
  </si>
  <si>
    <t>くま川</t>
    <rPh sb="2" eb="3">
      <t>カワ</t>
    </rPh>
    <phoneticPr fontId="30"/>
  </si>
  <si>
    <t>広島皆実FC</t>
    <rPh sb="0" eb="2">
      <t>ヒロシマ</t>
    </rPh>
    <rPh sb="2" eb="3">
      <t>ミンナ</t>
    </rPh>
    <rPh sb="3" eb="4">
      <t>ジツ</t>
    </rPh>
    <phoneticPr fontId="62"/>
  </si>
  <si>
    <t>多目的・競技場</t>
    <rPh sb="0" eb="3">
      <t>タモクテキ</t>
    </rPh>
    <rPh sb="4" eb="7">
      <t>キョウギジョウ</t>
    </rPh>
    <phoneticPr fontId="30"/>
  </si>
  <si>
    <t>野津交流館</t>
    <rPh sb="0" eb="5">
      <t>ノヅコウリュウカン</t>
    </rPh>
    <phoneticPr fontId="30"/>
  </si>
  <si>
    <t>柏原中学校サッカー部</t>
    <rPh sb="0" eb="2">
      <t>カシワバラ</t>
    </rPh>
    <phoneticPr fontId="62"/>
  </si>
  <si>
    <t>鏡総合</t>
    <rPh sb="0" eb="1">
      <t>カガミ</t>
    </rPh>
    <rPh sb="1" eb="3">
      <t>ソウゴウ</t>
    </rPh>
    <phoneticPr fontId="30"/>
  </si>
  <si>
    <t>立神峡</t>
    <rPh sb="0" eb="3">
      <t>タテガミキョウ</t>
    </rPh>
    <phoneticPr fontId="30"/>
  </si>
  <si>
    <t>東市来中学校サッカー部</t>
    <rPh sb="0" eb="1">
      <t>ヒガシ</t>
    </rPh>
    <rPh sb="1" eb="3">
      <t>シライ</t>
    </rPh>
    <phoneticPr fontId="62"/>
  </si>
  <si>
    <t>岩崎・田浦</t>
    <rPh sb="0" eb="2">
      <t>イワサキ</t>
    </rPh>
    <rPh sb="3" eb="4">
      <t>タ</t>
    </rPh>
    <rPh sb="4" eb="5">
      <t>ウラ</t>
    </rPh>
    <phoneticPr fontId="30"/>
  </si>
  <si>
    <t>坂本青少年</t>
    <rPh sb="0" eb="5">
      <t>サカモトセイショウネン</t>
    </rPh>
    <phoneticPr fontId="30"/>
  </si>
  <si>
    <t>此花中学校サッカー部</t>
    <rPh sb="0" eb="2">
      <t>コノハナ</t>
    </rPh>
    <phoneticPr fontId="62"/>
  </si>
  <si>
    <t>町</t>
    <rPh sb="0" eb="1">
      <t>マチ</t>
    </rPh>
    <phoneticPr fontId="30"/>
  </si>
  <si>
    <t>Ｊ-ＦＩＥＬＤ津山ＳＣ</t>
  </si>
  <si>
    <t>オリエントＦＣ</t>
  </si>
  <si>
    <t>宇城</t>
    <rPh sb="0" eb="2">
      <t>ウキ</t>
    </rPh>
    <phoneticPr fontId="30"/>
  </si>
  <si>
    <t>植柳下町</t>
    <rPh sb="0" eb="2">
      <t>ウヤナギ</t>
    </rPh>
    <rPh sb="2" eb="3">
      <t>シタ</t>
    </rPh>
    <rPh sb="3" eb="4">
      <t>マチ</t>
    </rPh>
    <phoneticPr fontId="30"/>
  </si>
  <si>
    <t>ESPIROSSA彦根SC　Jr.ユース</t>
    <rPh sb="9" eb="11">
      <t>ヒコネ</t>
    </rPh>
    <phoneticPr fontId="62"/>
  </si>
  <si>
    <t>大阪市阪南ＦＣ</t>
    <rPh sb="0" eb="2">
      <t>オオサカ</t>
    </rPh>
    <rPh sb="2" eb="3">
      <t>シ</t>
    </rPh>
    <rPh sb="3" eb="5">
      <t>ハンナン</t>
    </rPh>
    <phoneticPr fontId="62"/>
  </si>
  <si>
    <t>鏡総合</t>
    <rPh sb="0" eb="3">
      <t>カガミソウゴウ</t>
    </rPh>
    <phoneticPr fontId="30"/>
  </si>
  <si>
    <t>ボアソルテ美都</t>
    <rPh sb="5" eb="7">
      <t>ミト</t>
    </rPh>
    <phoneticPr fontId="62"/>
  </si>
  <si>
    <t>西片町第二団地</t>
    <rPh sb="0" eb="1">
      <t>ニシ</t>
    </rPh>
    <rPh sb="1" eb="2">
      <t>カタ</t>
    </rPh>
    <rPh sb="2" eb="3">
      <t>マチ</t>
    </rPh>
    <rPh sb="3" eb="5">
      <t>ダイニ</t>
    </rPh>
    <rPh sb="5" eb="7">
      <t>ダンチ</t>
    </rPh>
    <phoneticPr fontId="30"/>
  </si>
  <si>
    <t>ＦＣ　ＬＩＢＲＥ</t>
  </si>
  <si>
    <t>春日イーグルスＵ13</t>
    <rPh sb="0" eb="2">
      <t>カスガ</t>
    </rPh>
    <phoneticPr fontId="62"/>
  </si>
  <si>
    <t>FC NEO</t>
  </si>
  <si>
    <t>ドライブインみなみでの食事時間は直接ご確認下さい。尚、立神峡公園には食事を配達します。</t>
    <rPh sb="11" eb="13">
      <t>ショクジ</t>
    </rPh>
    <rPh sb="13" eb="15">
      <t>ジカン</t>
    </rPh>
    <rPh sb="16" eb="18">
      <t>チョクセツ</t>
    </rPh>
    <rPh sb="19" eb="21">
      <t>カクニン</t>
    </rPh>
    <rPh sb="21" eb="22">
      <t>クダ</t>
    </rPh>
    <rPh sb="25" eb="26">
      <t>ナオ</t>
    </rPh>
    <rPh sb="27" eb="29">
      <t>タテガミ</t>
    </rPh>
    <rPh sb="29" eb="30">
      <t>キョウ</t>
    </rPh>
    <rPh sb="30" eb="32">
      <t>コウエン</t>
    </rPh>
    <rPh sb="34" eb="36">
      <t>ショクジ</t>
    </rPh>
    <rPh sb="37" eb="39">
      <t>ハイタツ</t>
    </rPh>
    <phoneticPr fontId="30"/>
  </si>
  <si>
    <t>みなみ＝ドライブインみなみ</t>
    <phoneticPr fontId="30"/>
  </si>
  <si>
    <t>090-8621-0864</t>
    <phoneticPr fontId="30"/>
  </si>
  <si>
    <t>ドライブインみなみ店主前田携帯　090-8621-0864</t>
    <rPh sb="9" eb="11">
      <t>テンシュ</t>
    </rPh>
    <rPh sb="11" eb="13">
      <t>マエダ</t>
    </rPh>
    <rPh sb="13" eb="15">
      <t>ケイタイ</t>
    </rPh>
    <phoneticPr fontId="30"/>
  </si>
  <si>
    <t>よかとこ＝八代よかとこレストラン</t>
    <rPh sb="5" eb="7">
      <t>ヤツシロ</t>
    </rPh>
    <phoneticPr fontId="30"/>
  </si>
  <si>
    <t>0965-32-3600　（八代よかとこ物産館内）</t>
    <rPh sb="14" eb="16">
      <t>ヤツシロ</t>
    </rPh>
    <rPh sb="20" eb="23">
      <t>ブッサンカン</t>
    </rPh>
    <rPh sb="23" eb="24">
      <t>ナイ</t>
    </rPh>
    <phoneticPr fontId="30"/>
  </si>
  <si>
    <t>大家好（タージャーハオ）　</t>
    <rPh sb="0" eb="1">
      <t>オオ</t>
    </rPh>
    <rPh sb="1" eb="2">
      <t>イエ</t>
    </rPh>
    <rPh sb="2" eb="3">
      <t>ス</t>
    </rPh>
    <phoneticPr fontId="30"/>
  </si>
  <si>
    <t>0965-31-5064</t>
    <phoneticPr fontId="30"/>
  </si>
  <si>
    <t>試合後は入浴のあと夕食となります。試合終了時間から２時間以上あけてますが、速やかに移動をお願いします。（一部チームをのぞく）</t>
    <rPh sb="0" eb="2">
      <t>シアイ</t>
    </rPh>
    <rPh sb="2" eb="3">
      <t>ゴ</t>
    </rPh>
    <rPh sb="4" eb="6">
      <t>ニュウヨク</t>
    </rPh>
    <rPh sb="9" eb="11">
      <t>ユウショク</t>
    </rPh>
    <rPh sb="17" eb="19">
      <t>シアイ</t>
    </rPh>
    <rPh sb="19" eb="21">
      <t>シュウリョウ</t>
    </rPh>
    <rPh sb="21" eb="23">
      <t>ジカン</t>
    </rPh>
    <rPh sb="26" eb="28">
      <t>ジカン</t>
    </rPh>
    <rPh sb="28" eb="30">
      <t>イジョウ</t>
    </rPh>
    <rPh sb="37" eb="38">
      <t>スミ</t>
    </rPh>
    <rPh sb="41" eb="43">
      <t>イドウ</t>
    </rPh>
    <rPh sb="45" eb="46">
      <t>ネガ</t>
    </rPh>
    <rPh sb="52" eb="54">
      <t>イチブ</t>
    </rPh>
    <phoneticPr fontId="30"/>
  </si>
  <si>
    <t>さぬき本店</t>
    <rPh sb="3" eb="5">
      <t>ホンテン</t>
    </rPh>
    <phoneticPr fontId="30"/>
  </si>
  <si>
    <t>0965-33-3887</t>
    <phoneticPr fontId="30"/>
  </si>
  <si>
    <t>※ 食事・入浴関係でご質問・問い合わせはエスペランサ事務局 柴田へお尋ねください。</t>
    <rPh sb="2" eb="4">
      <t>ショクジ</t>
    </rPh>
    <rPh sb="5" eb="7">
      <t>ニュウヨク</t>
    </rPh>
    <rPh sb="7" eb="9">
      <t>カンケイ</t>
    </rPh>
    <rPh sb="11" eb="13">
      <t>シツモン</t>
    </rPh>
    <rPh sb="14" eb="15">
      <t>ト</t>
    </rPh>
    <rPh sb="16" eb="17">
      <t>ア</t>
    </rPh>
    <rPh sb="26" eb="29">
      <t>ジムキョク</t>
    </rPh>
    <rPh sb="30" eb="32">
      <t>シバタ</t>
    </rPh>
    <rPh sb="34" eb="35">
      <t>タズ</t>
    </rPh>
    <phoneticPr fontId="30"/>
  </si>
  <si>
    <t>竜翔＝竜翔センター</t>
    <rPh sb="0" eb="1">
      <t>リュウ</t>
    </rPh>
    <rPh sb="1" eb="2">
      <t>ショウ</t>
    </rPh>
    <rPh sb="3" eb="4">
      <t>リュウ</t>
    </rPh>
    <rPh sb="4" eb="5">
      <t>ショウ</t>
    </rPh>
    <phoneticPr fontId="30"/>
  </si>
  <si>
    <t>　　柴田携帯 090-7384-1739</t>
    <rPh sb="2" eb="4">
      <t>シバタ</t>
    </rPh>
    <rPh sb="4" eb="6">
      <t>ケイタイ</t>
    </rPh>
    <phoneticPr fontId="30"/>
  </si>
  <si>
    <t>宮原＝宮原福祉センター</t>
    <rPh sb="0" eb="2">
      <t>ミヤハラ</t>
    </rPh>
    <rPh sb="3" eb="5">
      <t>ミヤハラ</t>
    </rPh>
    <rPh sb="5" eb="7">
      <t>フクシ</t>
    </rPh>
    <phoneticPr fontId="30"/>
  </si>
  <si>
    <t>４月１日（土） 　1日目組合せ</t>
    <rPh sb="10" eb="11">
      <t>ニチ</t>
    </rPh>
    <rPh sb="11" eb="12">
      <t>メ</t>
    </rPh>
    <phoneticPr fontId="2"/>
  </si>
  <si>
    <t>（１）試合時間は、25 - 10 - 25　（分）にて行う。</t>
    <phoneticPr fontId="2"/>
  </si>
  <si>
    <t>〒</t>
    <phoneticPr fontId="2"/>
  </si>
  <si>
    <r>
      <t>３月２５日（土</t>
    </r>
    <r>
      <rPr>
        <b/>
        <sz val="16"/>
        <color indexed="8"/>
        <rFont val="ＭＳ Ｐゴシック"/>
        <family val="3"/>
        <charset val="128"/>
      </rPr>
      <t xml:space="preserve">） </t>
    </r>
    <r>
      <rPr>
        <b/>
        <sz val="10"/>
        <color indexed="8"/>
        <rFont val="ＭＳ Ｐゴシック"/>
        <family val="3"/>
        <charset val="128"/>
      </rPr>
      <t>※ 試合時間は２５分-５分-２５分　相互審判（前半左、後半右チーム）</t>
    </r>
    <rPh sb="6" eb="7">
      <t>ド</t>
    </rPh>
    <rPh sb="27" eb="29">
      <t>ソウゴ</t>
    </rPh>
    <rPh sb="29" eb="31">
      <t>シンパン</t>
    </rPh>
    <rPh sb="32" eb="34">
      <t>ゼンハン</t>
    </rPh>
    <rPh sb="34" eb="35">
      <t>ヒダリ</t>
    </rPh>
    <rPh sb="36" eb="38">
      <t>コウハン</t>
    </rPh>
    <rPh sb="38" eb="39">
      <t>ミギ</t>
    </rPh>
    <phoneticPr fontId="2"/>
  </si>
  <si>
    <t>壱岐サッカークラブ</t>
    <rPh sb="0" eb="2">
      <t>イキ</t>
    </rPh>
    <phoneticPr fontId="31"/>
  </si>
  <si>
    <t>太陽国分</t>
    <rPh sb="0" eb="2">
      <t>タイヨウ</t>
    </rPh>
    <rPh sb="2" eb="4">
      <t>コクブ</t>
    </rPh>
    <phoneticPr fontId="31"/>
  </si>
  <si>
    <t>東谷中Ｂ</t>
    <rPh sb="0" eb="3">
      <t>ヒガシタニチュウ</t>
    </rPh>
    <phoneticPr fontId="31"/>
  </si>
  <si>
    <t>球磨川河川敷 競技広場</t>
    <rPh sb="0" eb="3">
      <t>クマガワ</t>
    </rPh>
    <rPh sb="3" eb="6">
      <t>カセンジキ</t>
    </rPh>
    <rPh sb="7" eb="9">
      <t>キョウギ</t>
    </rPh>
    <rPh sb="9" eb="11">
      <t>ヒロバ</t>
    </rPh>
    <phoneticPr fontId="2"/>
  </si>
  <si>
    <t>球磨川河川敷 自由広場Ａ</t>
    <rPh sb="0" eb="3">
      <t>クマガワ</t>
    </rPh>
    <rPh sb="3" eb="6">
      <t>カセンジキ</t>
    </rPh>
    <rPh sb="7" eb="9">
      <t>ジユウ</t>
    </rPh>
    <rPh sb="9" eb="11">
      <t>ヒロバ</t>
    </rPh>
    <phoneticPr fontId="2"/>
  </si>
  <si>
    <t>ＦＣ　ＫＩＮＧ</t>
  </si>
  <si>
    <t>⑥</t>
    <phoneticPr fontId="2"/>
  </si>
  <si>
    <t>⑦</t>
    <phoneticPr fontId="2"/>
  </si>
  <si>
    <t>⑧</t>
    <phoneticPr fontId="2"/>
  </si>
  <si>
    <t>小倉南Ｂ</t>
    <rPh sb="0" eb="3">
      <t>コクラミナミ</t>
    </rPh>
    <phoneticPr fontId="31"/>
  </si>
  <si>
    <t>ＣＡ　ＣＥＬＥＳＴＥ</t>
    <phoneticPr fontId="31"/>
  </si>
  <si>
    <t>太陽鹿屋</t>
    <rPh sb="0" eb="2">
      <t>タイヨウ</t>
    </rPh>
    <rPh sb="2" eb="4">
      <t>カノヤ</t>
    </rPh>
    <phoneticPr fontId="31"/>
  </si>
  <si>
    <t>東谷中Ｃ</t>
    <rPh sb="0" eb="3">
      <t>ヒガシタニチュウ</t>
    </rPh>
    <phoneticPr fontId="31"/>
  </si>
  <si>
    <t>球磨川河川敷 自由広場ＢＣ</t>
    <rPh sb="0" eb="3">
      <t>クマガワ</t>
    </rPh>
    <rPh sb="3" eb="6">
      <t>カセンジキ</t>
    </rPh>
    <rPh sb="7" eb="9">
      <t>ジユウ</t>
    </rPh>
    <rPh sb="9" eb="11">
      <t>ヒロバ</t>
    </rPh>
    <phoneticPr fontId="2"/>
  </si>
  <si>
    <t>❶</t>
  </si>
  <si>
    <t>ＣＡ　ＣＥＬＥＳＴＥ</t>
  </si>
  <si>
    <t>❷</t>
  </si>
  <si>
    <t>❸</t>
  </si>
  <si>
    <t>❹</t>
  </si>
  <si>
    <t>❺</t>
  </si>
  <si>
    <t>❻</t>
  </si>
  <si>
    <t>エスペランサｊｒユースフェスティバル2017 　大会組合せ</t>
    <phoneticPr fontId="2"/>
  </si>
  <si>
    <r>
      <t>３月２６日（日</t>
    </r>
    <r>
      <rPr>
        <b/>
        <sz val="16"/>
        <color indexed="8"/>
        <rFont val="ＭＳ Ｐゴシック"/>
        <family val="3"/>
        <charset val="128"/>
      </rPr>
      <t xml:space="preserve">） </t>
    </r>
    <r>
      <rPr>
        <b/>
        <sz val="10"/>
        <color indexed="8"/>
        <rFont val="ＭＳ Ｐゴシック"/>
        <family val="3"/>
        <charset val="128"/>
      </rPr>
      <t>※ 試合時間は２５分-５分-２５分　相互審判（前半左、後半右チーム）</t>
    </r>
    <rPh sb="6" eb="7">
      <t>ニチ</t>
    </rPh>
    <rPh sb="27" eb="29">
      <t>ソウゴ</t>
    </rPh>
    <rPh sb="29" eb="31">
      <t>シンパン</t>
    </rPh>
    <rPh sb="32" eb="34">
      <t>ゼンハン</t>
    </rPh>
    <rPh sb="34" eb="35">
      <t>ヒダリ</t>
    </rPh>
    <rPh sb="36" eb="38">
      <t>コウハン</t>
    </rPh>
    <rPh sb="38" eb="39">
      <t>ミギ</t>
    </rPh>
    <phoneticPr fontId="2"/>
  </si>
  <si>
    <t>ＦＣ　ＫＩＮＧ</t>
    <phoneticPr fontId="31"/>
  </si>
  <si>
    <t>東谷中Ａ</t>
    <rPh sb="0" eb="2">
      <t>ヒガシタニ</t>
    </rPh>
    <rPh sb="2" eb="3">
      <t>チュウ</t>
    </rPh>
    <phoneticPr fontId="31"/>
  </si>
  <si>
    <t>小倉南Ｄ</t>
    <rPh sb="0" eb="3">
      <t>コクラミナミ</t>
    </rPh>
    <phoneticPr fontId="31"/>
  </si>
  <si>
    <t>東福岡自彊館Ｂ</t>
    <rPh sb="0" eb="6">
      <t>ヒガシフクオカジキョウカン</t>
    </rPh>
    <phoneticPr fontId="31"/>
  </si>
  <si>
    <t>西陵中</t>
    <rPh sb="0" eb="2">
      <t>セイリョウ</t>
    </rPh>
    <rPh sb="2" eb="3">
      <t>チュウ</t>
    </rPh>
    <phoneticPr fontId="31"/>
  </si>
  <si>
    <t>東福岡自彊館Ａ</t>
    <rPh sb="0" eb="6">
      <t>ヒガシフクオカジキョウカン</t>
    </rPh>
    <phoneticPr fontId="31"/>
  </si>
  <si>
    <t>東谷中Ｂ</t>
    <rPh sb="0" eb="2">
      <t>ヒガシタニ</t>
    </rPh>
    <rPh sb="2" eb="3">
      <t>チュウ</t>
    </rPh>
    <phoneticPr fontId="31"/>
  </si>
  <si>
    <t>小倉南Ｃ</t>
    <rPh sb="0" eb="3">
      <t>コクラミナミ</t>
    </rPh>
    <phoneticPr fontId="31"/>
  </si>
  <si>
    <t>⑤</t>
    <phoneticPr fontId="2"/>
  </si>
  <si>
    <t>大矢野中</t>
    <rPh sb="0" eb="3">
      <t>オオヤノ</t>
    </rPh>
    <rPh sb="3" eb="4">
      <t>チュウ</t>
    </rPh>
    <phoneticPr fontId="31"/>
  </si>
  <si>
    <t>フェルサ大野城</t>
    <rPh sb="4" eb="7">
      <t>オオノジョウ</t>
    </rPh>
    <phoneticPr fontId="31"/>
  </si>
  <si>
    <t>ＣＡ　ＣＥＬＥＳＴＥ</t>
    <phoneticPr fontId="31"/>
  </si>
  <si>
    <t>くま川ワイワイパーク</t>
    <rPh sb="2" eb="3">
      <t>カワ</t>
    </rPh>
    <phoneticPr fontId="2"/>
  </si>
  <si>
    <t>Ａ1</t>
    <phoneticPr fontId="31"/>
  </si>
  <si>
    <t>Ｂ1</t>
    <phoneticPr fontId="31"/>
  </si>
  <si>
    <t>Ａ2</t>
  </si>
  <si>
    <t>Ｂ2</t>
  </si>
  <si>
    <t>Ａ3</t>
  </si>
  <si>
    <t>Ｂ3</t>
  </si>
  <si>
    <t>Ａ4</t>
  </si>
  <si>
    <t>Ｂ4</t>
  </si>
  <si>
    <t>Ａ5</t>
  </si>
  <si>
    <t>Ｂ5</t>
  </si>
  <si>
    <t>FC LAZONA</t>
  </si>
  <si>
    <t>FC LAZONA</t>
    <phoneticPr fontId="31"/>
  </si>
  <si>
    <t>フトゥーロ</t>
  </si>
  <si>
    <t>フトゥーロ</t>
    <phoneticPr fontId="31"/>
  </si>
  <si>
    <t>東福岡自彊館</t>
    <rPh sb="0" eb="6">
      <t>ヒガシフクオカジキョウカン</t>
    </rPh>
    <phoneticPr fontId="31"/>
  </si>
  <si>
    <t>ＭＡＲＳ福岡</t>
    <rPh sb="4" eb="6">
      <t>フクオカ</t>
    </rPh>
    <phoneticPr fontId="31"/>
  </si>
  <si>
    <t>大矢野中学校</t>
    <rPh sb="0" eb="6">
      <t>オオヤノチュウガッコウ</t>
    </rPh>
    <phoneticPr fontId="31"/>
  </si>
  <si>
    <t>ＦＣ　ＧＲＡＶＡ</t>
    <phoneticPr fontId="31"/>
  </si>
  <si>
    <t>エスペランサスプリングフェスティバル2017 　大会組合せ</t>
    <phoneticPr fontId="2"/>
  </si>
  <si>
    <t>エスペランサスプリングフェスティバル2018</t>
    <phoneticPr fontId="2"/>
  </si>
  <si>
    <t>平成２９年1月吉日</t>
    <rPh sb="0" eb="2">
      <t>ヘイセイ</t>
    </rPh>
    <rPh sb="4" eb="5">
      <t>ネン</t>
    </rPh>
    <rPh sb="6" eb="7">
      <t>ガツ</t>
    </rPh>
    <rPh sb="7" eb="9">
      <t>キチジツ</t>
    </rPh>
    <phoneticPr fontId="2"/>
  </si>
  <si>
    <r>
      <rPr>
        <b/>
        <sz val="10.5"/>
        <color indexed="56"/>
        <rFont val="ＭＳ Ｐゴシック"/>
        <family val="3"/>
        <charset val="128"/>
      </rPr>
      <t>申込書</t>
    </r>
    <r>
      <rPr>
        <sz val="10.5"/>
        <color indexed="8"/>
        <rFont val="ＭＳ Ｐゴシック"/>
        <family val="3"/>
        <charset val="128"/>
      </rPr>
      <t>をご記入の上、メール又はFAXで</t>
    </r>
    <r>
      <rPr>
        <b/>
        <sz val="10.5"/>
        <color indexed="10"/>
        <rFont val="ＭＳ Ｐゴシック"/>
        <family val="3"/>
        <charset val="128"/>
      </rPr>
      <t>平成30年３月19日（月）</t>
    </r>
    <r>
      <rPr>
        <sz val="10.5"/>
        <color indexed="8"/>
        <rFont val="ＭＳ Ｐゴシック"/>
        <family val="3"/>
        <charset val="128"/>
      </rPr>
      <t>までに
お申し込み下さい。</t>
    </r>
    <rPh sb="0" eb="3">
      <t>モウシコミショ</t>
    </rPh>
    <rPh sb="5" eb="7">
      <t>キニュウ</t>
    </rPh>
    <rPh sb="8" eb="9">
      <t>ウエ</t>
    </rPh>
    <rPh sb="13" eb="14">
      <t>マタ</t>
    </rPh>
    <rPh sb="30" eb="31">
      <t>ツキ</t>
    </rPh>
    <phoneticPr fontId="2"/>
  </si>
  <si>
    <t>エスペランサスプリングフェスティバル2018　大会担当：山本　奨（やまもと　しょう）</t>
    <rPh sb="23" eb="25">
      <t>タイカイ</t>
    </rPh>
    <rPh sb="28" eb="30">
      <t>ヤマモト</t>
    </rPh>
    <rPh sb="31" eb="32">
      <t>ススム</t>
    </rPh>
    <phoneticPr fontId="2"/>
  </si>
  <si>
    <t>（３）１チーム1日3試合を予定。（都合により一部試合数が変わる場合あり）</t>
    <rPh sb="8" eb="9">
      <t>ニチ</t>
    </rPh>
    <rPh sb="10" eb="12">
      <t>シアイ</t>
    </rPh>
    <rPh sb="17" eb="19">
      <t>ツゴウ</t>
    </rPh>
    <rPh sb="22" eb="24">
      <t>イチブ</t>
    </rPh>
    <rPh sb="24" eb="26">
      <t>シアイ</t>
    </rPh>
    <rPh sb="26" eb="27">
      <t>スウ</t>
    </rPh>
    <rPh sb="28" eb="29">
      <t>カ</t>
    </rPh>
    <rPh sb="31" eb="33">
      <t>バアイ</t>
    </rPh>
    <phoneticPr fontId="2"/>
  </si>
  <si>
    <t>１日12チーム程度(変更の可能性あり)</t>
    <rPh sb="1" eb="2">
      <t>ニチ</t>
    </rPh>
    <rPh sb="10" eb="12">
      <t>ヘンコウ</t>
    </rPh>
    <rPh sb="13" eb="16">
      <t>カノウセイ</t>
    </rPh>
    <phoneticPr fontId="2"/>
  </si>
  <si>
    <t>エスペランサスプリングフェスティバル2018　参加申込書</t>
    <rPh sb="23" eb="25">
      <t>サンカ</t>
    </rPh>
    <rPh sb="25" eb="28">
      <t>モウシコミショ</t>
    </rPh>
    <phoneticPr fontId="2"/>
  </si>
  <si>
    <t>4月1日（日）</t>
    <rPh sb="5" eb="6">
      <t>ニチ</t>
    </rPh>
    <phoneticPr fontId="2"/>
  </si>
  <si>
    <t>4月2日（月）</t>
    <rPh sb="5" eb="6">
      <t>ツキ</t>
    </rPh>
    <phoneticPr fontId="2"/>
  </si>
  <si>
    <t>４月３日（火）</t>
    <rPh sb="0" eb="1">
      <t>ガツ</t>
    </rPh>
    <rPh sb="2" eb="3">
      <t>ニチ</t>
    </rPh>
    <rPh sb="5" eb="6">
      <t>ヒ</t>
    </rPh>
    <phoneticPr fontId="31"/>
  </si>
  <si>
    <t>エスペランサスプリングフェスティバル2018　選手名簿</t>
    <rPh sb="23" eb="27">
      <t>センシュメイボ</t>
    </rPh>
    <phoneticPr fontId="2"/>
  </si>
  <si>
    <t>平成30年４月１日（日）～平成２９年４月３日（火）</t>
    <rPh sb="4" eb="5">
      <t>ネン</t>
    </rPh>
    <rPh sb="6" eb="7">
      <t>ガツ</t>
    </rPh>
    <rPh sb="8" eb="9">
      <t>ニチ</t>
    </rPh>
    <rPh sb="10" eb="11">
      <t>ニチ</t>
    </rPh>
    <rPh sb="13" eb="15">
      <t>ヘイセイ</t>
    </rPh>
    <rPh sb="17" eb="18">
      <t>ネン</t>
    </rPh>
    <rPh sb="19" eb="20">
      <t>ガツ</t>
    </rPh>
    <rPh sb="21" eb="22">
      <t>ニチ</t>
    </rPh>
    <rPh sb="23" eb="24">
      <t>ヒ</t>
    </rPh>
    <phoneticPr fontId="2"/>
  </si>
  <si>
    <t>新U-15</t>
    <rPh sb="0" eb="1">
      <t>シン</t>
    </rPh>
    <phoneticPr fontId="2"/>
  </si>
  <si>
    <t>新U-14</t>
    <phoneticPr fontId="2"/>
  </si>
  <si>
    <t>新U-13</t>
    <phoneticPr fontId="31"/>
  </si>
  <si>
    <t>（１）２０１７年度日本サッカー協会競技規則に基づく。</t>
    <rPh sb="17" eb="19">
      <t>キョウギ</t>
    </rPh>
    <rPh sb="19" eb="21">
      <t>キソク</t>
    </rPh>
    <rPh sb="22" eb="23">
      <t>モト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</si>
</sst>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
    <numFmt numFmtId="177" formatCode="&quot;¥&quot;#,##0&quot;-&quot;;&quot;¥&quot;\-#,##0&quot;-&quot;"/>
    <numFmt numFmtId="178" formatCode="[$-411]General"/>
    <numFmt numFmtId="179" formatCode="[$-411]mm&quot;月&quot;dd&quot;日&quot;"/>
    <numFmt numFmtId="180" formatCode="[$-411]h&quot;:&quot;mm"/>
  </numFmts>
  <fonts count="68">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2"/>
      <color indexed="8"/>
      <name val="ＭＳ Ｐゴシック"/>
      <family val="3"/>
      <charset val="128"/>
    </font>
    <font>
      <sz val="10"/>
      <color indexed="8"/>
      <name val="ＭＳ Ｐゴシック"/>
      <family val="3"/>
      <charset val="128"/>
    </font>
    <font>
      <sz val="11"/>
      <color indexed="9"/>
      <name val="ＭＳ Ｐゴシック"/>
      <family val="3"/>
      <charset val="128"/>
    </font>
    <font>
      <sz val="10.5"/>
      <color indexed="8"/>
      <name val="ＭＳ Ｐゴシック"/>
      <family val="3"/>
      <charset val="128"/>
    </font>
    <font>
      <sz val="6"/>
      <name val="ＭＳ Ｐゴシック"/>
      <family val="3"/>
      <charset val="128"/>
    </font>
    <font>
      <b/>
      <sz val="10.5"/>
      <color indexed="5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sz val="8"/>
      <color rgb="FFFF0000"/>
      <name val="ＭＳ Ｐゴシック"/>
      <family val="3"/>
      <charset val="128"/>
      <scheme val="minor"/>
    </font>
    <font>
      <b/>
      <sz val="14"/>
      <color theme="1"/>
      <name val="ＭＳ Ｐゴシック"/>
      <family val="3"/>
      <charset val="128"/>
      <scheme val="minor"/>
    </font>
    <font>
      <i/>
      <sz val="20"/>
      <color theme="1"/>
      <name val="AR P明朝体U"/>
      <family val="1"/>
      <charset val="128"/>
    </font>
    <font>
      <i/>
      <sz val="14"/>
      <color theme="1"/>
      <name val="AR P明朝体U"/>
      <family val="1"/>
      <charset val="128"/>
    </font>
    <font>
      <sz val="6"/>
      <name val="ＭＳ Ｐゴシック"/>
      <family val="2"/>
      <charset val="128"/>
      <scheme val="minor"/>
    </font>
    <font>
      <sz val="6"/>
      <name val="ＭＳ Ｐゴシック"/>
      <family val="3"/>
      <charset val="128"/>
      <scheme val="minor"/>
    </font>
    <font>
      <b/>
      <sz val="8"/>
      <color theme="1"/>
      <name val="ＭＳ Ｐゴシック"/>
      <family val="3"/>
      <charset val="128"/>
      <scheme val="minor"/>
    </font>
    <font>
      <sz val="10.5"/>
      <color theme="1"/>
      <name val="ＭＳ Ｐゴシック"/>
      <family val="3"/>
      <charset val="128"/>
    </font>
    <font>
      <sz val="7"/>
      <color rgb="FFFF0000"/>
      <name val="ＭＳ Ｐゴシック"/>
      <family val="3"/>
      <charset val="128"/>
      <scheme val="minor"/>
    </font>
    <font>
      <u/>
      <sz val="11"/>
      <color theme="0"/>
      <name val="ＭＳ Ｐゴシック"/>
      <family val="3"/>
      <charset val="128"/>
      <scheme val="minor"/>
    </font>
    <font>
      <sz val="11"/>
      <color theme="0"/>
      <name val="ＭＳ Ｐゴシック"/>
      <family val="3"/>
      <charset val="128"/>
    </font>
    <font>
      <sz val="11"/>
      <name val="ＭＳ Ｐゴシック"/>
      <family val="3"/>
      <charset val="128"/>
      <scheme val="minor"/>
    </font>
    <font>
      <sz val="8"/>
      <name val="ＭＳ Ｐゴシック"/>
      <family val="3"/>
      <charset val="128"/>
      <scheme val="minor"/>
    </font>
    <font>
      <sz val="11"/>
      <name val="ＭＳ Ｐゴシック"/>
      <family val="3"/>
      <charset val="128"/>
    </font>
    <font>
      <b/>
      <sz val="16"/>
      <color theme="0"/>
      <name val="ＭＳ Ｐゴシック"/>
      <family val="3"/>
      <charset val="128"/>
      <scheme val="minor"/>
    </font>
    <font>
      <b/>
      <sz val="10.5"/>
      <color indexed="10"/>
      <name val="ＭＳ Ｐゴシック"/>
      <family val="3"/>
      <charset val="128"/>
    </font>
    <font>
      <sz val="11"/>
      <color theme="0"/>
      <name val="ＭＳ Ｐゴシック"/>
      <family val="2"/>
      <charset val="128"/>
      <scheme val="minor"/>
    </font>
    <font>
      <b/>
      <sz val="10"/>
      <color theme="0"/>
      <name val="ＭＳ Ｐゴシック"/>
      <family val="3"/>
      <charset val="128"/>
      <scheme val="minor"/>
    </font>
    <font>
      <sz val="11"/>
      <color theme="1"/>
      <name val="ＭＳ Ｐゴシック"/>
      <family val="3"/>
      <charset val="128"/>
      <scheme val="major"/>
    </font>
    <font>
      <sz val="11"/>
      <color rgb="FF000000"/>
      <name val="ＭＳ Ｐゴシック1"/>
      <family val="3"/>
      <charset val="128"/>
    </font>
    <font>
      <b/>
      <sz val="16"/>
      <color rgb="FF000000"/>
      <name val="ＭＳ Ｐゴシック"/>
      <family val="3"/>
      <charset val="128"/>
      <scheme val="major"/>
    </font>
    <font>
      <sz val="8"/>
      <color rgb="FF000000"/>
      <name val="ＭＳ Ｐゴシック"/>
      <family val="3"/>
      <charset val="128"/>
      <scheme val="major"/>
    </font>
    <font>
      <sz val="11"/>
      <color rgb="FF000000"/>
      <name val="ＭＳ Ｐゴシック"/>
      <family val="3"/>
      <charset val="128"/>
      <scheme val="major"/>
    </font>
    <font>
      <b/>
      <sz val="10"/>
      <color indexed="8"/>
      <name val="ＭＳ Ｐゴシック"/>
      <family val="3"/>
      <charset val="128"/>
    </font>
    <font>
      <sz val="8"/>
      <color theme="0"/>
      <name val="ＭＳ Ｐゴシック"/>
      <family val="3"/>
      <charset val="128"/>
      <scheme val="major"/>
    </font>
    <font>
      <sz val="8"/>
      <name val="ＭＳ Ｐゴシック"/>
      <family val="3"/>
      <charset val="128"/>
      <scheme val="major"/>
    </font>
    <font>
      <sz val="26"/>
      <name val="ＭＳ Ｐゴシック"/>
      <family val="3"/>
      <charset val="128"/>
      <scheme val="major"/>
    </font>
    <font>
      <sz val="11"/>
      <color rgb="FF000000"/>
      <name val="ＭＳ Ｐゴシック"/>
      <family val="3"/>
      <charset val="128"/>
      <scheme val="minor"/>
    </font>
    <font>
      <sz val="48"/>
      <name val="ＭＳ Ｐゴシック"/>
      <family val="3"/>
      <charset val="128"/>
      <scheme val="major"/>
    </font>
    <font>
      <sz val="8"/>
      <color rgb="FF000000"/>
      <name val="ＭＳ Ｐゴシック"/>
      <family val="3"/>
      <charset val="128"/>
      <scheme val="minor"/>
    </font>
    <font>
      <b/>
      <sz val="8"/>
      <color rgb="FF000000"/>
      <name val="ＭＳ Ｐゴシック"/>
      <family val="3"/>
      <charset val="128"/>
      <scheme val="minor"/>
    </font>
    <font>
      <b/>
      <sz val="10"/>
      <color theme="0"/>
      <name val="ＭＳ Ｐゴシック"/>
      <family val="3"/>
      <charset val="128"/>
    </font>
    <font>
      <b/>
      <sz val="10"/>
      <name val="ＭＳ Ｐゴシック"/>
      <family val="3"/>
      <charset val="128"/>
    </font>
    <font>
      <sz val="20"/>
      <name val="ＭＳ Ｐゴシック"/>
      <family val="3"/>
      <charset val="128"/>
      <scheme val="major"/>
    </font>
    <font>
      <b/>
      <i/>
      <sz val="26"/>
      <color theme="0"/>
      <name val="ＭＳ Ｐゴシック"/>
      <family val="3"/>
      <charset val="128"/>
      <scheme val="minor"/>
    </font>
    <font>
      <sz val="10"/>
      <name val="ＭＳ Ｐゴシック"/>
      <family val="3"/>
      <charset val="128"/>
      <scheme val="major"/>
    </font>
    <font>
      <sz val="6"/>
      <color theme="1"/>
      <name val="ＭＳ Ｐゴシック"/>
      <family val="2"/>
      <charset val="128"/>
      <scheme val="minor"/>
    </font>
    <font>
      <sz val="7"/>
      <color theme="1"/>
      <name val="ＭＳ Ｐゴシック"/>
      <family val="2"/>
      <charset val="128"/>
      <scheme val="minor"/>
    </font>
    <font>
      <sz val="5"/>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b/>
      <sz val="16"/>
      <color indexed="8"/>
      <name val="ＭＳ Ｐゴシック"/>
      <family val="3"/>
      <charset val="128"/>
    </font>
  </fonts>
  <fills count="22">
    <fill>
      <patternFill patternType="none"/>
    </fill>
    <fill>
      <patternFill patternType="gray125"/>
    </fill>
    <fill>
      <patternFill patternType="solid">
        <fgColor theme="4" tint="0.39997558519241921"/>
        <bgColor indexed="65"/>
      </patternFill>
    </fill>
    <fill>
      <patternFill patternType="solid">
        <fgColor theme="6"/>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0"/>
        <bgColor indexed="64"/>
      </patternFill>
    </fill>
    <fill>
      <patternFill patternType="solid">
        <fgColor theme="7"/>
      </patternFill>
    </fill>
    <fill>
      <patternFill patternType="solid">
        <fgColor theme="7"/>
        <bgColor indexed="64"/>
      </patternFill>
    </fill>
    <fill>
      <patternFill patternType="solid">
        <fgColor theme="5" tint="-0.249977111117893"/>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92D050"/>
        <bgColor rgb="FFFFFF00"/>
      </patternFill>
    </fill>
  </fills>
  <borders count="103">
    <border>
      <left/>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double">
        <color rgb="FF00B05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style="double">
        <color rgb="FF00B050"/>
      </top>
      <bottom/>
      <diagonal/>
    </border>
    <border>
      <left style="medium">
        <color rgb="FF000000"/>
      </left>
      <right/>
      <top/>
      <bottom/>
      <diagonal/>
    </border>
    <border>
      <left/>
      <right/>
      <top/>
      <bottom style="double">
        <color theme="0"/>
      </bottom>
      <diagonal/>
    </border>
    <border>
      <left/>
      <right/>
      <top style="double">
        <color theme="0"/>
      </top>
      <bottom/>
      <diagonal/>
    </border>
    <border>
      <left/>
      <right style="hair">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style="double">
        <color rgb="FF000000"/>
      </right>
      <top/>
      <bottom style="double">
        <color rgb="FF000000"/>
      </bottom>
      <diagonal/>
    </border>
    <border>
      <left/>
      <right/>
      <top/>
      <bottom style="medium">
        <color auto="1"/>
      </bottom>
      <diagonal/>
    </border>
    <border>
      <left/>
      <right style="double">
        <color indexed="64"/>
      </right>
      <top/>
      <bottom/>
      <diagonal/>
    </border>
    <border>
      <left style="double">
        <color rgb="FF000000"/>
      </left>
      <right/>
      <top/>
      <bottom style="double">
        <color auto="1"/>
      </bottom>
      <diagonal/>
    </border>
    <border>
      <left/>
      <right/>
      <top/>
      <bottom style="double">
        <color indexed="64"/>
      </bottom>
      <diagonal/>
    </border>
    <border>
      <left/>
      <right/>
      <top style="double">
        <color auto="1"/>
      </top>
      <bottom/>
      <diagonal/>
    </border>
    <border>
      <left/>
      <right style="double">
        <color auto="1"/>
      </right>
      <top/>
      <bottom style="double">
        <color auto="1"/>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double">
        <color rgb="FF000000"/>
      </bottom>
      <diagonal/>
    </border>
    <border>
      <left/>
      <right style="double">
        <color indexed="64"/>
      </right>
      <top/>
      <bottom style="double">
        <color rgb="FF000000"/>
      </bottom>
      <diagonal/>
    </border>
    <border>
      <left/>
      <right style="double">
        <color rgb="FF000000"/>
      </right>
      <top style="thin">
        <color indexed="64"/>
      </top>
      <bottom style="thin">
        <color indexed="64"/>
      </bottom>
      <diagonal/>
    </border>
    <border>
      <left style="thin">
        <color indexed="64"/>
      </left>
      <right style="double">
        <color rgb="FF000000"/>
      </right>
      <top style="thin">
        <color indexed="64"/>
      </top>
      <bottom style="thin">
        <color indexed="64"/>
      </bottom>
      <diagonal/>
    </border>
    <border>
      <left/>
      <right style="double">
        <color rgb="FF000000"/>
      </right>
      <top/>
      <bottom style="double">
        <color auto="1"/>
      </bottom>
      <diagonal/>
    </border>
  </borders>
  <cellStyleXfs count="9">
    <xf numFmtId="0" fontId="0" fillId="0" borderId="0">
      <alignment vertical="center"/>
    </xf>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7"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4" fillId="0" borderId="0">
      <alignment vertical="center"/>
    </xf>
    <xf numFmtId="0" fontId="42" fillId="10" borderId="0" applyNumberFormat="0" applyBorder="0" applyAlignment="0" applyProtection="0">
      <alignment vertical="center"/>
    </xf>
    <xf numFmtId="178" fontId="45" fillId="0" borderId="0">
      <alignment vertical="center"/>
    </xf>
    <xf numFmtId="0" fontId="1" fillId="0" borderId="0">
      <alignment vertical="center"/>
    </xf>
  </cellStyleXfs>
  <cellXfs count="532">
    <xf numFmtId="0" fontId="0" fillId="0" borderId="0" xfId="0">
      <alignment vertical="center"/>
    </xf>
    <xf numFmtId="56" fontId="0" fillId="0" borderId="0" xfId="0" quotePrefix="1" applyNumberFormat="1">
      <alignment vertical="center"/>
    </xf>
    <xf numFmtId="0" fontId="0" fillId="0" borderId="0" xfId="0">
      <alignment vertical="center"/>
    </xf>
    <xf numFmtId="56" fontId="20" fillId="0" borderId="0" xfId="0" applyNumberFormat="1" applyFont="1">
      <alignment vertical="center"/>
    </xf>
    <xf numFmtId="0" fontId="0" fillId="0" borderId="22" xfId="0" applyBorder="1">
      <alignment vertical="center"/>
    </xf>
    <xf numFmtId="56" fontId="20" fillId="0" borderId="0" xfId="0" quotePrefix="1" applyNumberFormat="1" applyFont="1">
      <alignment vertical="center"/>
    </xf>
    <xf numFmtId="0" fontId="0" fillId="0" borderId="0" xfId="0" applyFont="1">
      <alignment vertical="center"/>
    </xf>
    <xf numFmtId="0" fontId="0" fillId="0" borderId="0" xfId="0" applyBorder="1">
      <alignment vertical="center"/>
    </xf>
    <xf numFmtId="0" fontId="0" fillId="0" borderId="0" xfId="0" applyBorder="1" applyProtection="1">
      <alignment vertical="center"/>
    </xf>
    <xf numFmtId="0" fontId="14" fillId="0" borderId="0" xfId="5">
      <alignment vertical="center"/>
    </xf>
    <xf numFmtId="0" fontId="0" fillId="0" borderId="0" xfId="0" applyFont="1" applyBorder="1" applyAlignment="1">
      <alignment vertical="top"/>
    </xf>
    <xf numFmtId="56" fontId="0" fillId="0" borderId="22" xfId="0" quotePrefix="1" applyNumberFormat="1" applyBorder="1">
      <alignment vertical="center"/>
    </xf>
    <xf numFmtId="56" fontId="0" fillId="0" borderId="0" xfId="0" quotePrefix="1" applyNumberFormat="1" applyBorder="1">
      <alignment vertical="center"/>
    </xf>
    <xf numFmtId="0" fontId="20" fillId="0" borderId="0" xfId="0" applyFont="1" applyAlignment="1">
      <alignment horizontal="left" vertical="center"/>
    </xf>
    <xf numFmtId="56" fontId="0" fillId="0" borderId="0" xfId="0" applyNumberFormat="1" applyFill="1" applyBorder="1">
      <alignment vertical="center"/>
    </xf>
    <xf numFmtId="0" fontId="23" fillId="0" borderId="0" xfId="0" applyFont="1">
      <alignment vertical="center"/>
    </xf>
    <xf numFmtId="0" fontId="0" fillId="0" borderId="0" xfId="0" applyBorder="1" applyAlignment="1">
      <alignment horizontal="right" vertical="center"/>
    </xf>
    <xf numFmtId="0" fontId="25" fillId="0" borderId="0" xfId="0" applyFont="1" applyBorder="1" applyAlignment="1" applyProtection="1">
      <alignment horizontal="center" vertical="center"/>
      <protection locked="0"/>
    </xf>
    <xf numFmtId="0" fontId="19" fillId="0" borderId="0" xfId="0" applyFont="1" applyFill="1" applyAlignment="1">
      <alignment vertical="center"/>
    </xf>
    <xf numFmtId="0" fontId="19" fillId="0" borderId="0" xfId="0" applyFont="1" applyFill="1" applyAlignment="1">
      <alignment horizontal="center" vertical="center"/>
    </xf>
    <xf numFmtId="0" fontId="0" fillId="0" borderId="0" xfId="0" applyFill="1">
      <alignment vertical="center"/>
    </xf>
    <xf numFmtId="0" fontId="0" fillId="0" borderId="0" xfId="0" applyAlignment="1">
      <alignment horizontal="center" vertical="center"/>
    </xf>
    <xf numFmtId="0" fontId="14" fillId="0" borderId="0" xfId="5" applyFont="1">
      <alignment vertical="center"/>
    </xf>
    <xf numFmtId="0" fontId="0" fillId="0" borderId="27" xfId="0" applyBorder="1">
      <alignment vertical="center"/>
    </xf>
    <xf numFmtId="56" fontId="0" fillId="0" borderId="27" xfId="0" quotePrefix="1" applyNumberFormat="1" applyBorder="1">
      <alignment vertical="center"/>
    </xf>
    <xf numFmtId="0" fontId="18" fillId="0" borderId="0" xfId="0" applyFont="1" applyBorder="1">
      <alignment vertical="center"/>
    </xf>
    <xf numFmtId="0" fontId="0" fillId="0" borderId="0" xfId="0" applyFill="1" applyBorder="1">
      <alignment vertical="center"/>
    </xf>
    <xf numFmtId="0" fontId="23" fillId="0" borderId="0" xfId="0" applyFont="1" applyAlignment="1">
      <alignment horizontal="right" vertical="center"/>
    </xf>
    <xf numFmtId="0" fontId="0" fillId="0" borderId="0" xfId="5" applyFont="1">
      <alignment vertical="center"/>
    </xf>
    <xf numFmtId="0" fontId="19" fillId="0" borderId="0" xfId="0" applyFont="1" applyAlignment="1">
      <alignment horizontal="center" vertical="center"/>
    </xf>
    <xf numFmtId="0" fontId="0" fillId="0" borderId="6" xfId="0" applyBorder="1">
      <alignment vertical="center"/>
    </xf>
    <xf numFmtId="0" fontId="0" fillId="0" borderId="7" xfId="0" applyBorder="1">
      <alignment vertical="center"/>
    </xf>
    <xf numFmtId="0" fontId="27" fillId="0" borderId="6" xfId="0" applyFont="1" applyBorder="1" applyAlignment="1" applyProtection="1">
      <alignment horizontal="center" vertical="center"/>
      <protection locked="0"/>
    </xf>
    <xf numFmtId="0" fontId="15" fillId="0" borderId="0" xfId="0" applyFont="1">
      <alignment vertical="center"/>
    </xf>
    <xf numFmtId="56" fontId="20" fillId="0" borderId="0" xfId="0" applyNumberFormat="1" applyFont="1" applyBorder="1">
      <alignment vertical="center"/>
    </xf>
    <xf numFmtId="0" fontId="24" fillId="0" borderId="0" xfId="0" applyFont="1" applyFill="1" applyBorder="1" applyAlignment="1">
      <alignment vertical="center"/>
    </xf>
    <xf numFmtId="0" fontId="27" fillId="0" borderId="0" xfId="0" applyFont="1" applyBorder="1" applyAlignment="1" applyProtection="1">
      <alignment horizontal="center" vertical="center"/>
      <protection locked="0"/>
    </xf>
    <xf numFmtId="0" fontId="15" fillId="0" borderId="0" xfId="2" applyFill="1" applyBorder="1" applyAlignment="1" applyProtection="1">
      <alignment horizontal="center" vertical="center"/>
    </xf>
    <xf numFmtId="177" fontId="16" fillId="0" borderId="0" xfId="2" applyNumberFormat="1" applyFont="1" applyFill="1" applyBorder="1" applyAlignment="1" applyProtection="1">
      <alignment horizontal="center" vertical="center"/>
      <protection locked="0" hidden="1"/>
    </xf>
    <xf numFmtId="56" fontId="0" fillId="0" borderId="0" xfId="0" quotePrefix="1" applyNumberFormat="1" applyFill="1" applyBorder="1" applyAlignment="1">
      <alignment horizontal="center" vertical="center"/>
    </xf>
    <xf numFmtId="0" fontId="25" fillId="0" borderId="0" xfId="0" applyFont="1" applyFill="1" applyBorder="1" applyAlignment="1" applyProtection="1">
      <alignment horizontal="right" vertical="center"/>
      <protection locked="0"/>
    </xf>
    <xf numFmtId="0" fontId="24" fillId="0" borderId="0" xfId="0" applyFont="1" applyBorder="1" applyAlignment="1">
      <alignment horizontal="left" vertical="top" wrapText="1"/>
    </xf>
    <xf numFmtId="0" fontId="0" fillId="0" borderId="0" xfId="0" applyBorder="1" applyAlignment="1">
      <alignment horizontal="left" vertical="top" wrapText="1"/>
    </xf>
    <xf numFmtId="0" fontId="22" fillId="0" borderId="6" xfId="0" applyFont="1" applyBorder="1">
      <alignment vertical="center"/>
    </xf>
    <xf numFmtId="0" fontId="0" fillId="0" borderId="0" xfId="0" applyProtection="1">
      <alignment vertical="center"/>
      <protection hidden="1"/>
    </xf>
    <xf numFmtId="0" fontId="0" fillId="0" borderId="6" xfId="0" applyBorder="1" applyProtection="1">
      <alignment vertical="center"/>
      <protection locked="0"/>
    </xf>
    <xf numFmtId="0" fontId="0" fillId="0" borderId="7" xfId="0" applyBorder="1" applyProtection="1">
      <alignment vertical="center"/>
      <protection locked="0"/>
    </xf>
    <xf numFmtId="0" fontId="0" fillId="0" borderId="6" xfId="0" applyFont="1" applyBorder="1" applyProtection="1">
      <alignment vertical="center"/>
      <protection locked="0"/>
    </xf>
    <xf numFmtId="0" fontId="0" fillId="0" borderId="6" xfId="0" applyBorder="1" applyAlignment="1" applyProtection="1">
      <alignment horizontal="center"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15" fillId="0" borderId="0" xfId="0" applyFont="1" applyFill="1">
      <alignment vertical="center"/>
    </xf>
    <xf numFmtId="0" fontId="35" fillId="0" borderId="0" xfId="3" applyFont="1" applyFill="1">
      <alignment vertical="center"/>
    </xf>
    <xf numFmtId="0" fontId="15" fillId="0" borderId="0" xfId="0" applyFont="1" applyFill="1" applyBorder="1">
      <alignment vertical="center"/>
    </xf>
    <xf numFmtId="0" fontId="15" fillId="0" borderId="0" xfId="0" applyFont="1" applyFill="1" applyBorder="1" applyAlignment="1">
      <alignment horizontal="left" vertical="center"/>
    </xf>
    <xf numFmtId="0" fontId="19" fillId="0" borderId="0" xfId="0" applyFont="1" applyAlignment="1">
      <alignment horizontal="center" vertical="center"/>
    </xf>
    <xf numFmtId="0" fontId="0" fillId="0" borderId="1" xfId="0" applyBorder="1" applyAlignment="1">
      <alignment horizontal="center" vertical="center"/>
    </xf>
    <xf numFmtId="177" fontId="16" fillId="0" borderId="30" xfId="2" applyNumberFormat="1" applyFont="1" applyFill="1" applyBorder="1" applyAlignment="1" applyProtection="1">
      <alignment horizontal="center" vertical="center"/>
      <protection hidden="1"/>
    </xf>
    <xf numFmtId="0" fontId="0" fillId="0" borderId="0" xfId="0">
      <alignment vertical="center"/>
    </xf>
    <xf numFmtId="0" fontId="19" fillId="0" borderId="0" xfId="0" applyFont="1" applyAlignment="1">
      <alignment horizontal="center" vertical="center"/>
    </xf>
    <xf numFmtId="0" fontId="29" fillId="0" borderId="0" xfId="5" applyFont="1" applyAlignment="1">
      <alignment vertical="top"/>
    </xf>
    <xf numFmtId="0" fontId="0" fillId="0" borderId="1" xfId="0" applyBorder="1" applyAlignment="1">
      <alignment horizontal="center" vertical="center"/>
    </xf>
    <xf numFmtId="0" fontId="0" fillId="0" borderId="0" xfId="0">
      <alignment vertical="center"/>
    </xf>
    <xf numFmtId="0" fontId="25" fillId="0" borderId="0" xfId="0" applyFont="1" applyBorder="1" applyAlignment="1" applyProtection="1">
      <alignment horizontal="center" vertical="center"/>
      <protection locked="0" hidden="1"/>
    </xf>
    <xf numFmtId="0" fontId="38" fillId="0" borderId="0" xfId="0" applyFont="1" applyAlignment="1">
      <alignment horizontal="left" vertical="center" wrapText="1"/>
    </xf>
    <xf numFmtId="0" fontId="0" fillId="0" borderId="0" xfId="0" applyFill="1" applyBorder="1" applyAlignment="1">
      <alignment horizontal="center" vertical="center"/>
    </xf>
    <xf numFmtId="0" fontId="25" fillId="0" borderId="0" xfId="0" applyFont="1" applyFill="1" applyBorder="1" applyAlignment="1" applyProtection="1">
      <alignment horizontal="right" vertical="center"/>
      <protection locked="0" hidden="1"/>
    </xf>
    <xf numFmtId="0" fontId="25" fillId="0" borderId="1" xfId="0" applyFont="1" applyBorder="1" applyAlignment="1">
      <alignment horizontal="center" vertical="center"/>
    </xf>
    <xf numFmtId="0" fontId="0" fillId="0" borderId="0" xfId="0" applyBorder="1" applyAlignment="1">
      <alignment horizontal="center" vertical="center"/>
    </xf>
    <xf numFmtId="0" fontId="25" fillId="0" borderId="0" xfId="0" applyFont="1" applyBorder="1" applyAlignment="1">
      <alignment horizontal="center" vertical="center"/>
    </xf>
    <xf numFmtId="0" fontId="37" fillId="0" borderId="0" xfId="0" applyFont="1">
      <alignment vertical="center"/>
    </xf>
    <xf numFmtId="0" fontId="37" fillId="0" borderId="0" xfId="0" applyFont="1" applyFill="1" applyProtection="1">
      <alignment vertical="center"/>
      <protection locked="0" hidden="1"/>
    </xf>
    <xf numFmtId="0" fontId="5" fillId="0" borderId="0" xfId="0" applyFont="1" applyBorder="1" applyAlignment="1">
      <alignment vertical="top"/>
    </xf>
    <xf numFmtId="0" fontId="15" fillId="0" borderId="29" xfId="2" applyFill="1" applyBorder="1" applyAlignment="1" applyProtection="1">
      <alignment horizontal="center" vertical="center"/>
    </xf>
    <xf numFmtId="0" fontId="19" fillId="8" borderId="0" xfId="0" applyFont="1" applyFill="1" applyAlignment="1">
      <alignment vertical="center"/>
    </xf>
    <xf numFmtId="0" fontId="0" fillId="8" borderId="0" xfId="0" applyFill="1">
      <alignment vertical="center"/>
    </xf>
    <xf numFmtId="0" fontId="0" fillId="8" borderId="0" xfId="0" applyFill="1" applyBorder="1">
      <alignment vertical="center"/>
    </xf>
    <xf numFmtId="0" fontId="19" fillId="8" borderId="0" xfId="0" applyFont="1" applyFill="1" applyAlignment="1">
      <alignment horizontal="center" vertical="center"/>
    </xf>
    <xf numFmtId="0" fontId="23" fillId="0" borderId="0" xfId="0" applyFont="1" applyBorder="1" applyAlignment="1">
      <alignment horizontal="left" vertical="top" wrapText="1"/>
    </xf>
    <xf numFmtId="0" fontId="21" fillId="0" borderId="23" xfId="5" applyFont="1" applyBorder="1" applyAlignment="1">
      <alignment horizontal="justify" vertical="center" wrapText="1"/>
    </xf>
    <xf numFmtId="0" fontId="21" fillId="0" borderId="24" xfId="5" applyFont="1" applyBorder="1" applyAlignment="1">
      <alignment horizontal="justify" vertical="center" wrapText="1"/>
    </xf>
    <xf numFmtId="0" fontId="21" fillId="0" borderId="25" xfId="5" applyFont="1" applyBorder="1" applyAlignment="1">
      <alignment horizontal="justify" vertical="center" wrapText="1"/>
    </xf>
    <xf numFmtId="0" fontId="21" fillId="0" borderId="26" xfId="5" applyFont="1" applyBorder="1" applyAlignment="1">
      <alignment horizontal="center" vertical="center" wrapText="1"/>
    </xf>
    <xf numFmtId="0" fontId="21" fillId="0" borderId="26" xfId="5" applyFont="1" applyFill="1" applyBorder="1" applyAlignment="1">
      <alignment horizontal="center" vertical="center" wrapText="1"/>
    </xf>
    <xf numFmtId="0" fontId="22" fillId="0" borderId="25" xfId="5" applyFont="1" applyFill="1" applyBorder="1" applyAlignment="1">
      <alignment horizontal="justify" vertical="center" wrapText="1"/>
    </xf>
    <xf numFmtId="0" fontId="21" fillId="0" borderId="28" xfId="5" applyFont="1" applyFill="1" applyBorder="1" applyAlignment="1">
      <alignment horizontal="center" vertical="center" wrapText="1"/>
    </xf>
    <xf numFmtId="0" fontId="21" fillId="0" borderId="24" xfId="5" applyFont="1" applyFill="1" applyBorder="1" applyAlignment="1">
      <alignment horizontal="justify" vertical="center" wrapText="1"/>
    </xf>
    <xf numFmtId="0" fontId="21" fillId="9" borderId="3" xfId="5" applyFont="1" applyFill="1" applyBorder="1" applyAlignment="1">
      <alignment horizontal="justify" vertical="center" wrapText="1"/>
    </xf>
    <xf numFmtId="0" fontId="21" fillId="0" borderId="4" xfId="5" applyFont="1" applyFill="1" applyBorder="1" applyAlignment="1">
      <alignment horizontal="justify" vertical="center" wrapText="1"/>
    </xf>
    <xf numFmtId="0" fontId="21" fillId="0" borderId="5" xfId="5" applyFont="1" applyFill="1" applyBorder="1" applyAlignment="1">
      <alignment horizontal="justify" vertical="center" wrapText="1"/>
    </xf>
    <xf numFmtId="0" fontId="21" fillId="9" borderId="26" xfId="5" applyFont="1" applyFill="1" applyBorder="1" applyAlignment="1">
      <alignment horizontal="center" vertical="center" wrapText="1"/>
    </xf>
    <xf numFmtId="0" fontId="33" fillId="0" borderId="23" xfId="5" applyFont="1" applyBorder="1" applyAlignment="1">
      <alignment horizontal="justify" vertical="center" wrapText="1"/>
    </xf>
    <xf numFmtId="0" fontId="17" fillId="0" borderId="24" xfId="3" applyBorder="1" applyAlignment="1">
      <alignment horizontal="justify" vertical="center" wrapText="1"/>
    </xf>
    <xf numFmtId="0" fontId="6" fillId="0" borderId="24" xfId="5" applyFont="1" applyBorder="1" applyAlignment="1">
      <alignment horizontal="justify" vertical="center" wrapText="1"/>
    </xf>
    <xf numFmtId="0" fontId="0" fillId="0" borderId="0" xfId="5" applyFont="1" applyAlignment="1">
      <alignment horizontal="right" vertical="center"/>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0" fillId="0" borderId="0" xfId="0" applyBorder="1" applyAlignment="1">
      <alignment horizontal="left" vertical="center"/>
    </xf>
    <xf numFmtId="0" fontId="18" fillId="0" borderId="0" xfId="0" applyFont="1" applyBorder="1" applyAlignment="1" applyProtection="1">
      <alignment horizontal="center" vertical="center"/>
      <protection locked="0" hidden="1"/>
    </xf>
    <xf numFmtId="0" fontId="0" fillId="0" borderId="22" xfId="0" applyBorder="1" applyAlignment="1">
      <alignment horizontal="center" vertical="center"/>
    </xf>
    <xf numFmtId="0" fontId="0" fillId="11" borderId="0" xfId="0" applyFill="1">
      <alignment vertical="center"/>
    </xf>
    <xf numFmtId="0" fontId="44" fillId="11" borderId="0" xfId="0" applyFont="1" applyFill="1">
      <alignment vertical="center"/>
    </xf>
    <xf numFmtId="0" fontId="44" fillId="0" borderId="0" xfId="0" applyFont="1">
      <alignment vertical="center"/>
    </xf>
    <xf numFmtId="179" fontId="46" fillId="11" borderId="0" xfId="7" applyNumberFormat="1" applyFont="1" applyFill="1" applyBorder="1" applyAlignment="1">
      <alignment horizontal="center" vertical="center"/>
    </xf>
    <xf numFmtId="178" fontId="47" fillId="0" borderId="0" xfId="7" applyFont="1" applyFill="1" applyBorder="1">
      <alignment vertical="center"/>
    </xf>
    <xf numFmtId="178" fontId="47" fillId="0" borderId="0" xfId="7" applyFont="1">
      <alignment vertical="center"/>
    </xf>
    <xf numFmtId="178" fontId="48" fillId="0" borderId="0" xfId="7" applyFont="1">
      <alignment vertical="center"/>
    </xf>
    <xf numFmtId="0" fontId="50" fillId="0" borderId="0" xfId="0" applyFont="1" applyFill="1" applyBorder="1">
      <alignment vertical="center"/>
    </xf>
    <xf numFmtId="178" fontId="38" fillId="0" borderId="49" xfId="7" applyFont="1" applyFill="1" applyBorder="1">
      <alignment vertical="center"/>
    </xf>
    <xf numFmtId="178" fontId="38" fillId="0" borderId="49" xfId="7" applyFont="1" applyFill="1" applyBorder="1" applyAlignment="1">
      <alignment vertical="center" shrinkToFit="1"/>
    </xf>
    <xf numFmtId="0" fontId="0" fillId="0" borderId="49" xfId="0" applyBorder="1">
      <alignment vertical="center"/>
    </xf>
    <xf numFmtId="178" fontId="51" fillId="0" borderId="50" xfId="7" applyFont="1" applyFill="1" applyBorder="1">
      <alignment vertical="center"/>
    </xf>
    <xf numFmtId="178" fontId="47" fillId="0" borderId="50" xfId="7" applyFont="1" applyBorder="1">
      <alignment vertical="center"/>
    </xf>
    <xf numFmtId="178" fontId="47" fillId="0" borderId="0" xfId="7" applyFont="1" applyBorder="1">
      <alignment vertical="center"/>
    </xf>
    <xf numFmtId="178" fontId="47" fillId="11" borderId="0" xfId="7" applyFont="1" applyFill="1" applyBorder="1">
      <alignment vertical="center"/>
    </xf>
    <xf numFmtId="0" fontId="0" fillId="0" borderId="51" xfId="0" applyBorder="1">
      <alignment vertical="center"/>
    </xf>
    <xf numFmtId="178" fontId="38" fillId="0" borderId="0" xfId="7" applyFont="1" applyFill="1" applyBorder="1" applyAlignment="1">
      <alignment vertical="center" shrinkToFit="1"/>
    </xf>
    <xf numFmtId="178" fontId="38" fillId="0" borderId="0" xfId="7" applyFont="1" applyFill="1" applyBorder="1">
      <alignment vertical="center"/>
    </xf>
    <xf numFmtId="178" fontId="51" fillId="0" borderId="52" xfId="7" applyFont="1" applyFill="1" applyBorder="1">
      <alignment vertical="center"/>
    </xf>
    <xf numFmtId="178" fontId="51" fillId="0" borderId="51" xfId="7" applyFont="1" applyFill="1" applyBorder="1">
      <alignment vertical="center"/>
    </xf>
    <xf numFmtId="178" fontId="47" fillId="0" borderId="52" xfId="7" applyFont="1" applyBorder="1">
      <alignment vertical="center"/>
    </xf>
    <xf numFmtId="178" fontId="38" fillId="0" borderId="0" xfId="7" applyFont="1" applyFill="1" applyBorder="1" applyAlignment="1">
      <alignment horizontal="center" vertical="center"/>
    </xf>
    <xf numFmtId="178" fontId="37" fillId="0" borderId="0" xfId="7" applyFont="1" applyFill="1" applyBorder="1">
      <alignment vertical="center"/>
    </xf>
    <xf numFmtId="178" fontId="53" fillId="0" borderId="52" xfId="7" applyFont="1" applyBorder="1">
      <alignment vertical="center"/>
    </xf>
    <xf numFmtId="178" fontId="53" fillId="0" borderId="0" xfId="7" applyFont="1">
      <alignment vertical="center"/>
    </xf>
    <xf numFmtId="178" fontId="53" fillId="11" borderId="0" xfId="7" applyFont="1" applyFill="1">
      <alignment vertical="center"/>
    </xf>
    <xf numFmtId="178" fontId="54" fillId="0" borderId="0" xfId="7" applyFont="1" applyFill="1" applyBorder="1" applyAlignment="1">
      <alignment horizontal="center" vertical="center"/>
    </xf>
    <xf numFmtId="178" fontId="55" fillId="0" borderId="52" xfId="7" applyFont="1" applyBorder="1" applyAlignment="1">
      <alignment horizontal="center" vertical="center"/>
    </xf>
    <xf numFmtId="178" fontId="55" fillId="0" borderId="0" xfId="7" applyFont="1" applyBorder="1" applyAlignment="1">
      <alignment horizontal="center" vertical="center"/>
    </xf>
    <xf numFmtId="178" fontId="55" fillId="11" borderId="0" xfId="7" applyFont="1" applyFill="1" applyBorder="1" applyAlignment="1">
      <alignment horizontal="center" vertical="center"/>
    </xf>
    <xf numFmtId="178" fontId="47" fillId="0" borderId="0" xfId="7" applyFont="1" applyFill="1" applyBorder="1" applyAlignment="1">
      <alignment horizontal="center" vertical="center"/>
    </xf>
    <xf numFmtId="178" fontId="51" fillId="0" borderId="52" xfId="7" applyFont="1" applyFill="1" applyBorder="1" applyAlignment="1">
      <alignment vertical="center"/>
    </xf>
    <xf numFmtId="178" fontId="38" fillId="0" borderId="0" xfId="7" applyFont="1" applyFill="1" applyBorder="1" applyAlignment="1">
      <alignment horizontal="center" vertical="center" shrinkToFit="1"/>
    </xf>
    <xf numFmtId="178" fontId="38" fillId="0" borderId="0" xfId="7" applyFont="1" applyFill="1" applyBorder="1" applyAlignment="1">
      <alignment horizontal="center"/>
    </xf>
    <xf numFmtId="178" fontId="51" fillId="0" borderId="51" xfId="7" applyFont="1" applyFill="1" applyBorder="1" applyAlignment="1">
      <alignment vertical="center"/>
    </xf>
    <xf numFmtId="178" fontId="47" fillId="0" borderId="51" xfId="7" applyFont="1" applyFill="1" applyBorder="1">
      <alignment vertical="center"/>
    </xf>
    <xf numFmtId="0" fontId="58" fillId="0" borderId="52" xfId="0" applyFont="1" applyFill="1" applyBorder="1" applyAlignment="1">
      <alignment horizontal="center" vertical="center"/>
    </xf>
    <xf numFmtId="0" fontId="58" fillId="0" borderId="0" xfId="0" applyFont="1" applyFill="1" applyBorder="1" applyAlignment="1">
      <alignment horizontal="center" vertical="center"/>
    </xf>
    <xf numFmtId="0" fontId="58" fillId="11" borderId="0" xfId="0" applyFont="1" applyFill="1" applyBorder="1" applyAlignment="1">
      <alignment horizontal="center" vertical="center"/>
    </xf>
    <xf numFmtId="0" fontId="37" fillId="0" borderId="0" xfId="0" applyFont="1" applyFill="1" applyBorder="1">
      <alignment vertical="center"/>
    </xf>
    <xf numFmtId="178" fontId="51" fillId="0" borderId="52" xfId="7" applyFont="1" applyFill="1" applyBorder="1" applyAlignment="1">
      <alignment horizontal="center" vertical="center"/>
    </xf>
    <xf numFmtId="178" fontId="51" fillId="0" borderId="0" xfId="7" applyFont="1" applyFill="1" applyBorder="1" applyAlignment="1">
      <alignment horizontal="center" vertical="center"/>
    </xf>
    <xf numFmtId="178" fontId="51" fillId="11" borderId="0" xfId="7" applyFont="1" applyFill="1" applyBorder="1" applyAlignment="1">
      <alignment horizontal="center" vertical="center"/>
    </xf>
    <xf numFmtId="0" fontId="39" fillId="0" borderId="0" xfId="0" applyFont="1" applyFill="1" applyBorder="1" applyAlignment="1">
      <alignment horizontal="left" vertical="center"/>
    </xf>
    <xf numFmtId="178" fontId="47" fillId="0" borderId="52" xfId="7" applyFont="1" applyFill="1" applyBorder="1" applyAlignment="1">
      <alignment horizontal="center" vertical="center"/>
    </xf>
    <xf numFmtId="178" fontId="47" fillId="11" borderId="0" xfId="7" applyFont="1" applyFill="1" applyBorder="1" applyAlignment="1">
      <alignment horizontal="center" vertical="center"/>
    </xf>
    <xf numFmtId="0" fontId="0" fillId="0" borderId="53" xfId="0" applyBorder="1">
      <alignment vertical="center"/>
    </xf>
    <xf numFmtId="178" fontId="47" fillId="0" borderId="47" xfId="7" applyFont="1" applyBorder="1" applyAlignment="1">
      <alignment horizontal="center" vertical="center"/>
    </xf>
    <xf numFmtId="180" fontId="47" fillId="0" borderId="47" xfId="7" applyNumberFormat="1" applyFont="1" applyBorder="1" applyAlignment="1">
      <alignment vertical="center"/>
    </xf>
    <xf numFmtId="178" fontId="47" fillId="0" borderId="47" xfId="7" applyFont="1" applyBorder="1" applyAlignment="1">
      <alignment vertical="center"/>
    </xf>
    <xf numFmtId="0" fontId="0" fillId="0" borderId="47" xfId="0" applyBorder="1">
      <alignment vertical="center"/>
    </xf>
    <xf numFmtId="178" fontId="47" fillId="0" borderId="54" xfId="7" applyFont="1" applyBorder="1">
      <alignment vertical="center"/>
    </xf>
    <xf numFmtId="178" fontId="47" fillId="0" borderId="54" xfId="7" applyFont="1" applyBorder="1" applyAlignment="1">
      <alignment horizontal="center" vertical="center"/>
    </xf>
    <xf numFmtId="178" fontId="47" fillId="0" borderId="0" xfId="7" applyFont="1" applyBorder="1" applyAlignment="1">
      <alignment horizontal="center" vertical="center"/>
    </xf>
    <xf numFmtId="178" fontId="55" fillId="0" borderId="0" xfId="7" applyFont="1" applyFill="1" applyBorder="1">
      <alignment vertical="center"/>
    </xf>
    <xf numFmtId="178" fontId="55" fillId="0" borderId="0" xfId="7" applyFont="1" applyFill="1" applyBorder="1" applyAlignment="1">
      <alignment vertical="center" shrinkToFit="1"/>
    </xf>
    <xf numFmtId="178" fontId="47" fillId="0" borderId="0" xfId="7" applyFont="1" applyFill="1" applyBorder="1" applyAlignment="1">
      <alignment vertical="center" shrinkToFit="1"/>
    </xf>
    <xf numFmtId="178" fontId="55" fillId="11" borderId="0" xfId="7" applyFont="1" applyFill="1" applyBorder="1">
      <alignment vertical="center"/>
    </xf>
    <xf numFmtId="178" fontId="55" fillId="11" borderId="0" xfId="7" applyFont="1" applyFill="1" applyBorder="1" applyAlignment="1">
      <alignment vertical="center" shrinkToFit="1"/>
    </xf>
    <xf numFmtId="178" fontId="47" fillId="11" borderId="0" xfId="7" applyFont="1" applyFill="1" applyBorder="1" applyAlignment="1">
      <alignment vertical="center" shrinkToFit="1"/>
    </xf>
    <xf numFmtId="0" fontId="0" fillId="15" borderId="0" xfId="0" applyFill="1">
      <alignment vertical="center"/>
    </xf>
    <xf numFmtId="179" fontId="46" fillId="0" borderId="0" xfId="7" applyNumberFormat="1" applyFont="1" applyFill="1" applyBorder="1" applyAlignment="1">
      <alignment horizontal="center" vertical="center"/>
    </xf>
    <xf numFmtId="178" fontId="47" fillId="0" borderId="33" xfId="7" applyFont="1" applyFill="1" applyBorder="1" applyAlignment="1">
      <alignment horizontal="center" vertical="center"/>
    </xf>
    <xf numFmtId="178" fontId="47" fillId="0" borderId="33" xfId="7" applyFont="1" applyBorder="1" applyAlignment="1">
      <alignment horizontal="center" vertical="center"/>
    </xf>
    <xf numFmtId="178" fontId="47" fillId="0" borderId="33" xfId="7" applyFont="1" applyFill="1" applyBorder="1" applyAlignment="1">
      <alignment horizontal="center" vertical="center" shrinkToFit="1"/>
    </xf>
    <xf numFmtId="178" fontId="51" fillId="0" borderId="56" xfId="7" applyFont="1" applyFill="1" applyBorder="1">
      <alignment vertical="center"/>
    </xf>
    <xf numFmtId="178" fontId="51" fillId="0" borderId="56" xfId="7" applyFont="1" applyFill="1" applyBorder="1" applyAlignment="1">
      <alignment vertical="center"/>
    </xf>
    <xf numFmtId="178" fontId="51" fillId="0" borderId="56" xfId="7" applyFont="1" applyFill="1" applyBorder="1" applyAlignment="1">
      <alignment vertical="center" shrinkToFit="1"/>
    </xf>
    <xf numFmtId="178" fontId="47" fillId="0" borderId="56" xfId="7" applyFont="1" applyBorder="1">
      <alignment vertical="center"/>
    </xf>
    <xf numFmtId="178" fontId="47" fillId="0" borderId="57" xfId="7" applyFont="1" applyFill="1" applyBorder="1">
      <alignment vertical="center"/>
    </xf>
    <xf numFmtId="178" fontId="47" fillId="0" borderId="58" xfId="7" applyFont="1" applyBorder="1" applyAlignment="1">
      <alignment horizontal="center" vertical="center"/>
    </xf>
    <xf numFmtId="180" fontId="47" fillId="0" borderId="58" xfId="7" applyNumberFormat="1" applyFont="1" applyBorder="1" applyAlignment="1">
      <alignment vertical="center"/>
    </xf>
    <xf numFmtId="178" fontId="47" fillId="0" borderId="58" xfId="7" applyFont="1" applyBorder="1" applyAlignment="1">
      <alignment vertical="center"/>
    </xf>
    <xf numFmtId="0" fontId="0" fillId="0" borderId="58" xfId="0" applyBorder="1">
      <alignment vertical="center"/>
    </xf>
    <xf numFmtId="0" fontId="0" fillId="0" borderId="54" xfId="0" applyBorder="1">
      <alignment vertical="center"/>
    </xf>
    <xf numFmtId="178" fontId="52" fillId="0" borderId="59" xfId="7" applyFont="1" applyFill="1" applyBorder="1" applyAlignment="1">
      <alignment vertical="center"/>
    </xf>
    <xf numFmtId="178" fontId="52" fillId="0" borderId="0" xfId="7" applyFont="1" applyFill="1" applyBorder="1" applyAlignment="1">
      <alignment vertical="center"/>
    </xf>
    <xf numFmtId="178" fontId="47" fillId="0" borderId="47" xfId="7" applyFont="1" applyFill="1" applyBorder="1">
      <alignment vertical="center"/>
    </xf>
    <xf numFmtId="178" fontId="55" fillId="0" borderId="47" xfId="7" applyFont="1" applyFill="1" applyBorder="1">
      <alignment vertical="center"/>
    </xf>
    <xf numFmtId="178" fontId="55" fillId="0" borderId="47" xfId="7" applyFont="1" applyFill="1" applyBorder="1" applyAlignment="1">
      <alignment vertical="center" shrinkToFit="1"/>
    </xf>
    <xf numFmtId="178" fontId="47" fillId="0" borderId="54" xfId="7" applyFont="1" applyFill="1" applyBorder="1">
      <alignment vertical="center"/>
    </xf>
    <xf numFmtId="180" fontId="47" fillId="0" borderId="0" xfId="7" applyNumberFormat="1" applyFont="1" applyBorder="1" applyAlignment="1">
      <alignment vertical="center"/>
    </xf>
    <xf numFmtId="178" fontId="47" fillId="0" borderId="0" xfId="7" applyFont="1" applyBorder="1" applyAlignment="1">
      <alignment vertical="center"/>
    </xf>
    <xf numFmtId="178" fontId="47" fillId="0" borderId="60" xfId="7" applyFont="1" applyBorder="1" applyAlignment="1">
      <alignment horizontal="center" vertical="center"/>
    </xf>
    <xf numFmtId="0" fontId="21" fillId="0" borderId="61" xfId="5" applyFont="1" applyFill="1" applyBorder="1" applyAlignment="1">
      <alignment horizontal="left" vertical="center" wrapText="1"/>
    </xf>
    <xf numFmtId="0" fontId="21" fillId="0" borderId="63" xfId="5" applyFont="1" applyBorder="1" applyAlignment="1">
      <alignment horizontal="justify" vertical="center" wrapText="1"/>
    </xf>
    <xf numFmtId="0" fontId="21" fillId="0" borderId="64" xfId="5" applyFont="1" applyBorder="1" applyAlignment="1">
      <alignment horizontal="justify" vertical="center" wrapText="1"/>
    </xf>
    <xf numFmtId="0" fontId="1" fillId="0" borderId="0" xfId="8">
      <alignment vertical="center"/>
    </xf>
    <xf numFmtId="0" fontId="27" fillId="0" borderId="0" xfId="8" applyFont="1">
      <alignment vertical="center"/>
    </xf>
    <xf numFmtId="0" fontId="1" fillId="0" borderId="0" xfId="8" applyAlignment="1">
      <alignment horizontal="left" vertical="center"/>
    </xf>
    <xf numFmtId="0" fontId="1" fillId="0" borderId="0" xfId="8" applyFill="1" applyAlignment="1">
      <alignment horizontal="left" vertical="center"/>
    </xf>
    <xf numFmtId="0" fontId="1" fillId="0" borderId="0" xfId="8" applyBorder="1" applyAlignment="1">
      <alignment horizontal="left" vertical="center"/>
    </xf>
    <xf numFmtId="0" fontId="1" fillId="0" borderId="0" xfId="8" applyBorder="1" applyAlignment="1">
      <alignment horizontal="center" vertical="center"/>
    </xf>
    <xf numFmtId="0" fontId="1" fillId="20" borderId="0" xfId="8" applyFill="1" applyBorder="1" applyAlignment="1">
      <alignment horizontal="center" vertical="center"/>
    </xf>
    <xf numFmtId="0" fontId="1" fillId="0" borderId="55" xfId="8" applyBorder="1" applyAlignment="1">
      <alignment horizontal="left" vertical="center"/>
    </xf>
    <xf numFmtId="0" fontId="1" fillId="0" borderId="55" xfId="8" applyBorder="1" applyAlignment="1">
      <alignment horizontal="center" vertical="center"/>
    </xf>
    <xf numFmtId="0" fontId="1" fillId="0" borderId="65" xfId="8" applyBorder="1" applyAlignment="1">
      <alignment horizontal="center" vertical="center"/>
    </xf>
    <xf numFmtId="0" fontId="1" fillId="0" borderId="66" xfId="8" applyBorder="1">
      <alignment vertical="center"/>
    </xf>
    <xf numFmtId="0" fontId="1" fillId="0" borderId="3" xfId="8" applyBorder="1" applyAlignment="1">
      <alignment horizontal="center" vertical="center"/>
    </xf>
    <xf numFmtId="0" fontId="1" fillId="0" borderId="67" xfId="8" applyBorder="1" applyAlignment="1">
      <alignment horizontal="centerContinuous" vertical="center"/>
    </xf>
    <xf numFmtId="0" fontId="1" fillId="0" borderId="3" xfId="8" applyBorder="1" applyAlignment="1">
      <alignment horizontal="left" vertical="center"/>
    </xf>
    <xf numFmtId="0" fontId="62" fillId="0" borderId="68" xfId="8" applyFont="1" applyFill="1" applyBorder="1" applyAlignment="1">
      <alignment horizontal="center" vertical="center"/>
    </xf>
    <xf numFmtId="0" fontId="1" fillId="0" borderId="69" xfId="8" applyBorder="1" applyAlignment="1">
      <alignment horizontal="center" vertical="center"/>
    </xf>
    <xf numFmtId="0" fontId="1" fillId="0" borderId="70" xfId="8" applyFill="1" applyBorder="1" applyAlignment="1">
      <alignment horizontal="center" vertical="center"/>
    </xf>
    <xf numFmtId="0" fontId="1" fillId="0" borderId="31" xfId="8" applyFill="1" applyBorder="1" applyAlignment="1">
      <alignment horizontal="center" vertical="center"/>
    </xf>
    <xf numFmtId="0" fontId="1" fillId="0" borderId="71" xfId="8" applyFill="1" applyBorder="1" applyAlignment="1">
      <alignment horizontal="center" vertical="center"/>
    </xf>
    <xf numFmtId="0" fontId="1" fillId="0" borderId="69" xfId="8" applyFill="1" applyBorder="1" applyAlignment="1">
      <alignment horizontal="center" vertical="center" shrinkToFit="1"/>
    </xf>
    <xf numFmtId="0" fontId="1" fillId="0" borderId="72" xfId="8" applyFill="1" applyBorder="1" applyAlignment="1">
      <alignment horizontal="center" vertical="center"/>
    </xf>
    <xf numFmtId="0" fontId="1" fillId="0" borderId="73" xfId="8" applyFill="1" applyBorder="1">
      <alignment vertical="center"/>
    </xf>
    <xf numFmtId="0" fontId="1" fillId="0" borderId="74" xfId="8" applyFill="1" applyBorder="1" applyAlignment="1">
      <alignment horizontal="left" vertical="center"/>
    </xf>
    <xf numFmtId="0" fontId="1" fillId="0" borderId="75" xfId="8" applyFill="1" applyBorder="1" applyAlignment="1">
      <alignment horizontal="center" vertical="center"/>
    </xf>
    <xf numFmtId="0" fontId="1" fillId="0" borderId="76" xfId="8" applyFill="1" applyBorder="1" applyAlignment="1">
      <alignment horizontal="center" vertical="center"/>
    </xf>
    <xf numFmtId="20" fontId="1" fillId="0" borderId="76" xfId="8" applyNumberFormat="1" applyFill="1" applyBorder="1" applyAlignment="1">
      <alignment horizontal="center" vertical="center"/>
    </xf>
    <xf numFmtId="0" fontId="1" fillId="0" borderId="77" xfId="8" applyFill="1" applyBorder="1" applyAlignment="1">
      <alignment horizontal="center" vertical="center"/>
    </xf>
    <xf numFmtId="0" fontId="1" fillId="0" borderId="73" xfId="8" applyFill="1" applyBorder="1" applyAlignment="1">
      <alignment horizontal="center" vertical="center" shrinkToFit="1"/>
    </xf>
    <xf numFmtId="0" fontId="1" fillId="0" borderId="74" xfId="8" applyFill="1" applyBorder="1" applyAlignment="1">
      <alignment horizontal="center" vertical="center"/>
    </xf>
    <xf numFmtId="0" fontId="1" fillId="0" borderId="78" xfId="8" applyFill="1" applyBorder="1" applyAlignment="1">
      <alignment horizontal="center" vertical="center"/>
    </xf>
    <xf numFmtId="0" fontId="1" fillId="0" borderId="79" xfId="8" applyFill="1" applyBorder="1" applyAlignment="1">
      <alignment horizontal="left" vertical="center"/>
    </xf>
    <xf numFmtId="0" fontId="1" fillId="0" borderId="80" xfId="8" applyFill="1" applyBorder="1" applyAlignment="1">
      <alignment horizontal="left" vertical="center"/>
    </xf>
    <xf numFmtId="0" fontId="1" fillId="0" borderId="81" xfId="8" applyFill="1" applyBorder="1" applyAlignment="1">
      <alignment horizontal="center" vertical="center"/>
    </xf>
    <xf numFmtId="0" fontId="1" fillId="0" borderId="82" xfId="8" applyFill="1" applyBorder="1" applyAlignment="1">
      <alignment horizontal="center" vertical="center"/>
    </xf>
    <xf numFmtId="20" fontId="1" fillId="0" borderId="82" xfId="8" applyNumberFormat="1" applyFill="1" applyBorder="1" applyAlignment="1">
      <alignment horizontal="center" vertical="center"/>
    </xf>
    <xf numFmtId="0" fontId="1" fillId="0" borderId="83" xfId="8" applyFill="1" applyBorder="1" applyAlignment="1">
      <alignment horizontal="center" vertical="center"/>
    </xf>
    <xf numFmtId="0" fontId="1" fillId="0" borderId="83" xfId="8" applyNumberFormat="1" applyFill="1" applyBorder="1" applyAlignment="1">
      <alignment horizontal="center" vertical="center" shrinkToFit="1"/>
    </xf>
    <xf numFmtId="0" fontId="1" fillId="0" borderId="80" xfId="8" applyFill="1" applyBorder="1" applyAlignment="1">
      <alignment horizontal="center" vertical="center"/>
    </xf>
    <xf numFmtId="0" fontId="1" fillId="0" borderId="79" xfId="8" applyFill="1" applyBorder="1" applyAlignment="1">
      <alignment horizontal="center" vertical="center" shrinkToFit="1"/>
    </xf>
    <xf numFmtId="0" fontId="1" fillId="0" borderId="0" xfId="8" applyFill="1">
      <alignment vertical="center"/>
    </xf>
    <xf numFmtId="0" fontId="1" fillId="0" borderId="79" xfId="8" applyFill="1" applyBorder="1">
      <alignment vertical="center"/>
    </xf>
    <xf numFmtId="0" fontId="1" fillId="0" borderId="82" xfId="8" applyFill="1" applyBorder="1" applyAlignment="1">
      <alignment horizontal="center" vertical="center" shrinkToFit="1"/>
    </xf>
    <xf numFmtId="0" fontId="1" fillId="0" borderId="84" xfId="8" applyFill="1" applyBorder="1" applyAlignment="1">
      <alignment horizontal="center" vertical="center"/>
    </xf>
    <xf numFmtId="20" fontId="1" fillId="0" borderId="0" xfId="8" applyNumberFormat="1" applyFill="1" applyBorder="1" applyAlignment="1">
      <alignment horizontal="center" vertical="center"/>
    </xf>
    <xf numFmtId="0" fontId="1" fillId="0" borderId="4" xfId="8" applyFill="1" applyBorder="1" applyAlignment="1">
      <alignment horizontal="center" vertical="center"/>
    </xf>
    <xf numFmtId="0" fontId="1" fillId="0" borderId="82" xfId="8" applyFill="1" applyBorder="1" applyAlignment="1">
      <alignment vertical="center"/>
    </xf>
    <xf numFmtId="0" fontId="63" fillId="0" borderId="80" xfId="8" applyFont="1" applyFill="1" applyBorder="1" applyAlignment="1">
      <alignment horizontal="center" vertical="center"/>
    </xf>
    <xf numFmtId="0" fontId="64" fillId="0" borderId="82" xfId="8" applyFont="1" applyFill="1" applyBorder="1" applyAlignment="1">
      <alignment horizontal="center" vertical="center"/>
    </xf>
    <xf numFmtId="0" fontId="1" fillId="0" borderId="80" xfId="8" applyFont="1" applyFill="1" applyBorder="1" applyAlignment="1">
      <alignment horizontal="center" vertical="center"/>
    </xf>
    <xf numFmtId="0" fontId="64" fillId="0" borderId="0" xfId="8" applyFont="1">
      <alignment vertical="center"/>
    </xf>
    <xf numFmtId="0" fontId="65" fillId="0" borderId="82" xfId="8" applyFont="1" applyFill="1" applyBorder="1" applyAlignment="1">
      <alignment horizontal="center" vertical="center"/>
    </xf>
    <xf numFmtId="0" fontId="1" fillId="0" borderId="80" xfId="8" applyFill="1" applyBorder="1" applyAlignment="1">
      <alignment horizontal="left" vertical="center" shrinkToFit="1"/>
    </xf>
    <xf numFmtId="0" fontId="66" fillId="0" borderId="80" xfId="8" applyFont="1" applyFill="1" applyBorder="1" applyAlignment="1">
      <alignment horizontal="left" vertical="center"/>
    </xf>
    <xf numFmtId="0" fontId="1" fillId="0" borderId="85" xfId="8" applyFill="1" applyBorder="1" applyAlignment="1">
      <alignment horizontal="center" vertical="center"/>
    </xf>
    <xf numFmtId="0" fontId="1" fillId="0" borderId="86" xfId="8" applyFill="1" applyBorder="1">
      <alignment vertical="center"/>
    </xf>
    <xf numFmtId="0" fontId="1" fillId="0" borderId="87" xfId="8" applyFill="1" applyBorder="1" applyAlignment="1">
      <alignment horizontal="left" vertical="center"/>
    </xf>
    <xf numFmtId="0" fontId="1" fillId="0" borderId="88" xfId="8" applyFill="1" applyBorder="1" applyAlignment="1">
      <alignment horizontal="center" vertical="center"/>
    </xf>
    <xf numFmtId="0" fontId="1" fillId="0" borderId="89" xfId="8" applyFill="1" applyBorder="1" applyAlignment="1">
      <alignment horizontal="center" vertical="center"/>
    </xf>
    <xf numFmtId="0" fontId="1" fillId="0" borderId="90" xfId="8" applyFill="1" applyBorder="1" applyAlignment="1">
      <alignment horizontal="center" vertical="center"/>
    </xf>
    <xf numFmtId="0" fontId="1" fillId="0" borderId="86" xfId="8" applyFill="1" applyBorder="1" applyAlignment="1">
      <alignment horizontal="center" vertical="center" shrinkToFit="1"/>
    </xf>
    <xf numFmtId="179" fontId="46" fillId="0" borderId="0" xfId="7" applyNumberFormat="1" applyFont="1" applyFill="1" applyBorder="1" applyAlignment="1">
      <alignment horizontal="center" vertical="center"/>
    </xf>
    <xf numFmtId="178" fontId="47" fillId="0" borderId="33" xfId="7" applyFont="1" applyFill="1" applyBorder="1" applyAlignment="1">
      <alignment horizontal="center" vertical="center" shrinkToFit="1"/>
    </xf>
    <xf numFmtId="178" fontId="47" fillId="0" borderId="33" xfId="7" applyFont="1" applyBorder="1" applyAlignment="1">
      <alignment horizontal="center" vertical="center"/>
    </xf>
    <xf numFmtId="178" fontId="47" fillId="0" borderId="33" xfId="7" applyFont="1" applyFill="1" applyBorder="1" applyAlignment="1">
      <alignment horizontal="center" vertical="center"/>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51" fillId="0" borderId="0" xfId="0" applyFont="1" applyFill="1" applyBorder="1">
      <alignment vertical="center"/>
    </xf>
    <xf numFmtId="179" fontId="46" fillId="0" borderId="91" xfId="7" applyNumberFormat="1" applyFont="1" applyFill="1" applyBorder="1" applyAlignment="1">
      <alignment horizontal="center" vertical="center"/>
    </xf>
    <xf numFmtId="179" fontId="46" fillId="0" borderId="59" xfId="7" applyNumberFormat="1" applyFont="1" applyFill="1" applyBorder="1" applyAlignment="1">
      <alignment horizontal="center" vertical="center"/>
    </xf>
    <xf numFmtId="179" fontId="46" fillId="0" borderId="92" xfId="7" applyNumberFormat="1" applyFont="1" applyFill="1" applyBorder="1" applyAlignment="1">
      <alignment horizontal="center" vertical="center"/>
    </xf>
    <xf numFmtId="178" fontId="47" fillId="0" borderId="93" xfId="7" applyFont="1" applyBorder="1">
      <alignment vertical="center"/>
    </xf>
    <xf numFmtId="178" fontId="55" fillId="0" borderId="0" xfId="7" applyFont="1" applyBorder="1">
      <alignment vertical="center"/>
    </xf>
    <xf numFmtId="178" fontId="47" fillId="0" borderId="93" xfId="7" applyFont="1" applyFill="1" applyBorder="1">
      <alignment vertical="center"/>
    </xf>
    <xf numFmtId="178" fontId="53" fillId="0" borderId="93" xfId="7" applyFont="1" applyBorder="1">
      <alignment vertical="center"/>
    </xf>
    <xf numFmtId="178" fontId="53" fillId="0" borderId="0" xfId="7" applyFont="1" applyBorder="1">
      <alignment vertical="center"/>
    </xf>
    <xf numFmtId="178" fontId="53" fillId="0" borderId="56" xfId="7" applyFont="1" applyBorder="1">
      <alignment vertical="center"/>
    </xf>
    <xf numFmtId="178" fontId="55" fillId="0" borderId="56" xfId="7" applyFont="1" applyBorder="1" applyAlignment="1">
      <alignment horizontal="center" vertical="center"/>
    </xf>
    <xf numFmtId="178" fontId="55" fillId="0" borderId="0" xfId="7" applyFont="1" applyFill="1" applyBorder="1" applyAlignment="1">
      <alignment horizontal="center" vertical="center"/>
    </xf>
    <xf numFmtId="178" fontId="55" fillId="0" borderId="0" xfId="7" applyFont="1" applyBorder="1" applyAlignment="1">
      <alignment horizontal="center" vertical="top"/>
    </xf>
    <xf numFmtId="178" fontId="47" fillId="0" borderId="56" xfId="7" applyFont="1" applyBorder="1" applyAlignment="1">
      <alignment vertical="center"/>
    </xf>
    <xf numFmtId="178" fontId="55" fillId="0" borderId="0" xfId="7" applyFont="1" applyBorder="1" applyAlignment="1">
      <alignment horizontal="center"/>
    </xf>
    <xf numFmtId="178" fontId="47" fillId="0" borderId="56" xfId="7" applyFont="1" applyFill="1" applyBorder="1" applyAlignment="1">
      <alignment vertical="center"/>
    </xf>
    <xf numFmtId="178" fontId="47" fillId="0" borderId="93" xfId="7" applyFont="1" applyFill="1" applyBorder="1" applyAlignment="1">
      <alignment vertical="center"/>
    </xf>
    <xf numFmtId="178" fontId="47" fillId="0" borderId="56" xfId="7" applyFont="1" applyFill="1" applyBorder="1" applyAlignment="1">
      <alignment vertical="center" shrinkToFit="1"/>
    </xf>
    <xf numFmtId="178" fontId="47" fillId="0" borderId="33" xfId="7" applyFont="1" applyFill="1" applyBorder="1" applyAlignment="1">
      <alignment horizontal="center" vertical="center"/>
    </xf>
    <xf numFmtId="178" fontId="47" fillId="0" borderId="93" xfId="7" applyFont="1" applyBorder="1" applyAlignment="1">
      <alignment horizontal="center" vertical="center"/>
    </xf>
    <xf numFmtId="180" fontId="47" fillId="0" borderId="0" xfId="7" applyNumberFormat="1" applyFont="1" applyFill="1" applyBorder="1" applyAlignment="1">
      <alignment horizontal="center" vertical="center"/>
    </xf>
    <xf numFmtId="178" fontId="47" fillId="0" borderId="56" xfId="7" applyFont="1" applyFill="1" applyBorder="1" applyAlignment="1">
      <alignment horizontal="center" vertical="center"/>
    </xf>
    <xf numFmtId="178" fontId="47" fillId="0" borderId="98" xfId="7" applyFont="1" applyBorder="1" applyAlignment="1">
      <alignment horizontal="center" vertical="center"/>
    </xf>
    <xf numFmtId="178" fontId="47" fillId="0" borderId="99" xfId="7" applyFont="1" applyBorder="1">
      <alignment vertical="center"/>
    </xf>
    <xf numFmtId="178" fontId="47" fillId="0" borderId="98" xfId="7" applyFont="1" applyFill="1" applyBorder="1">
      <alignment vertical="center"/>
    </xf>
    <xf numFmtId="178" fontId="47" fillId="0" borderId="99" xfId="7" applyFont="1" applyBorder="1" applyAlignment="1">
      <alignment vertical="center"/>
    </xf>
    <xf numFmtId="178" fontId="47" fillId="0" borderId="48" xfId="7" applyFont="1" applyFill="1" applyBorder="1">
      <alignment vertical="center"/>
    </xf>
    <xf numFmtId="178" fontId="47" fillId="0" borderId="49" xfId="7" applyFont="1" applyBorder="1">
      <alignment vertical="center"/>
    </xf>
    <xf numFmtId="178" fontId="47" fillId="0" borderId="49" xfId="7" applyFont="1" applyFill="1" applyBorder="1" applyAlignment="1">
      <alignment vertical="center" shrinkToFit="1"/>
    </xf>
    <xf numFmtId="178" fontId="47" fillId="0" borderId="52" xfId="7" applyFont="1" applyBorder="1" applyAlignment="1">
      <alignment vertical="center"/>
    </xf>
    <xf numFmtId="178" fontId="47" fillId="0" borderId="51" xfId="7" applyFont="1" applyFill="1" applyBorder="1" applyAlignment="1">
      <alignment vertical="center"/>
    </xf>
    <xf numFmtId="178" fontId="47" fillId="0" borderId="52" xfId="7" applyFont="1" applyFill="1" applyBorder="1" applyAlignment="1">
      <alignment vertical="center"/>
    </xf>
    <xf numFmtId="178" fontId="47" fillId="0" borderId="52" xfId="7" applyFont="1" applyFill="1" applyBorder="1" applyAlignment="1">
      <alignment vertical="center" shrinkToFit="1"/>
    </xf>
    <xf numFmtId="178" fontId="47" fillId="0" borderId="102" xfId="7" applyFont="1" applyBorder="1" applyAlignment="1">
      <alignment vertical="center"/>
    </xf>
    <xf numFmtId="0" fontId="21" fillId="0" borderId="34" xfId="5" applyFont="1" applyFill="1" applyBorder="1" applyAlignment="1">
      <alignment horizontal="center" vertical="center" wrapText="1"/>
    </xf>
    <xf numFmtId="0" fontId="21" fillId="0" borderId="36" xfId="5" applyFont="1" applyFill="1" applyBorder="1" applyAlignment="1">
      <alignment horizontal="center" vertical="center" wrapText="1"/>
    </xf>
    <xf numFmtId="0" fontId="21" fillId="0" borderId="38" xfId="5" applyFont="1" applyFill="1" applyBorder="1" applyAlignment="1">
      <alignment horizontal="center" vertical="center" wrapText="1"/>
    </xf>
    <xf numFmtId="0" fontId="21" fillId="9" borderId="35" xfId="5" applyFont="1" applyFill="1" applyBorder="1" applyAlignment="1">
      <alignment horizontal="center" vertical="center" wrapText="1"/>
    </xf>
    <xf numFmtId="0" fontId="21" fillId="9" borderId="37" xfId="5" applyFont="1" applyFill="1" applyBorder="1" applyAlignment="1">
      <alignment horizontal="center" vertical="center" wrapText="1"/>
    </xf>
    <xf numFmtId="0" fontId="21" fillId="9" borderId="39" xfId="5" applyFont="1" applyFill="1" applyBorder="1" applyAlignment="1">
      <alignment horizontal="center" vertical="center" wrapText="1"/>
    </xf>
    <xf numFmtId="0" fontId="21" fillId="0" borderId="40" xfId="5" applyFont="1" applyFill="1" applyBorder="1" applyAlignment="1">
      <alignment horizontal="center" vertical="center" wrapText="1"/>
    </xf>
    <xf numFmtId="0" fontId="21" fillId="0" borderId="28" xfId="5" applyFont="1" applyFill="1" applyBorder="1" applyAlignment="1">
      <alignment horizontal="center" vertical="center" wrapText="1"/>
    </xf>
    <xf numFmtId="0" fontId="21" fillId="9" borderId="3" xfId="5" applyFont="1" applyFill="1" applyBorder="1" applyAlignment="1">
      <alignment horizontal="center" vertical="center" wrapText="1"/>
    </xf>
    <xf numFmtId="0" fontId="21" fillId="9" borderId="4" xfId="5" applyFont="1" applyFill="1" applyBorder="1" applyAlignment="1">
      <alignment horizontal="center" vertical="center" wrapText="1"/>
    </xf>
    <xf numFmtId="0" fontId="21" fillId="9" borderId="5" xfId="5" applyFont="1" applyFill="1" applyBorder="1" applyAlignment="1">
      <alignment horizontal="center" vertical="center" wrapText="1"/>
    </xf>
    <xf numFmtId="0" fontId="19" fillId="0" borderId="41" xfId="5" applyFont="1" applyBorder="1" applyAlignment="1">
      <alignment horizontal="center" vertical="center"/>
    </xf>
    <xf numFmtId="0" fontId="19" fillId="0" borderId="42" xfId="5" applyFont="1" applyBorder="1" applyAlignment="1">
      <alignment horizontal="center" vertical="center"/>
    </xf>
    <xf numFmtId="0" fontId="19" fillId="0" borderId="43" xfId="5" applyFont="1" applyBorder="1" applyAlignment="1">
      <alignment horizontal="center" vertical="center"/>
    </xf>
    <xf numFmtId="0" fontId="21" fillId="0" borderId="23" xfId="5" applyFont="1" applyBorder="1" applyAlignment="1">
      <alignment horizontal="center" vertical="center" wrapText="1"/>
    </xf>
    <xf numFmtId="0" fontId="21" fillId="0" borderId="24" xfId="5" applyFont="1" applyBorder="1" applyAlignment="1">
      <alignment horizontal="center" vertical="center" wrapText="1"/>
    </xf>
    <xf numFmtId="0" fontId="21" fillId="0" borderId="25" xfId="5" applyFont="1" applyBorder="1" applyAlignment="1">
      <alignment horizontal="center" vertical="center" wrapText="1"/>
    </xf>
    <xf numFmtId="0" fontId="21" fillId="0" borderId="62" xfId="5" applyFont="1" applyBorder="1" applyAlignment="1">
      <alignment horizontal="center" vertical="center" wrapText="1"/>
    </xf>
    <xf numFmtId="0" fontId="21" fillId="0" borderId="26" xfId="5" applyFont="1" applyBorder="1" applyAlignment="1">
      <alignment horizontal="center" vertical="center" wrapText="1"/>
    </xf>
    <xf numFmtId="0" fontId="0" fillId="0" borderId="33" xfId="0" applyBorder="1" applyAlignment="1">
      <alignment horizontal="center" vertical="center" wrapText="1"/>
    </xf>
    <xf numFmtId="0" fontId="0" fillId="0" borderId="33" xfId="0" applyBorder="1" applyAlignment="1">
      <alignment horizontal="center" vertical="center"/>
    </xf>
    <xf numFmtId="0" fontId="25" fillId="0" borderId="33" xfId="0" applyFont="1" applyBorder="1" applyAlignment="1" applyProtection="1">
      <alignment horizontal="center" vertical="center"/>
      <protection locked="0"/>
    </xf>
    <xf numFmtId="0" fontId="25" fillId="4" borderId="33" xfId="0" applyFont="1" applyFill="1" applyBorder="1" applyAlignment="1" applyProtection="1">
      <alignment horizontal="center" vertical="center"/>
      <protection locked="0"/>
    </xf>
    <xf numFmtId="0" fontId="25" fillId="6" borderId="33" xfId="0" applyFont="1" applyFill="1" applyBorder="1" applyAlignment="1" applyProtection="1">
      <alignment horizontal="center" vertical="center"/>
      <protection locked="0"/>
    </xf>
    <xf numFmtId="0" fontId="15" fillId="8" borderId="29" xfId="2" applyFill="1" applyBorder="1" applyAlignment="1" applyProtection="1">
      <alignment horizontal="center" vertical="center"/>
    </xf>
    <xf numFmtId="177" fontId="16" fillId="8" borderId="30" xfId="2" applyNumberFormat="1" applyFont="1" applyFill="1" applyBorder="1" applyAlignment="1" applyProtection="1">
      <alignment horizontal="center" vertical="center"/>
      <protection hidden="1"/>
    </xf>
    <xf numFmtId="0" fontId="0" fillId="0" borderId="32" xfId="0" applyBorder="1" applyAlignment="1">
      <alignment horizontal="center" vertical="center"/>
    </xf>
    <xf numFmtId="56" fontId="0" fillId="0" borderId="33" xfId="0" quotePrefix="1" applyNumberFormat="1" applyBorder="1" applyAlignment="1">
      <alignment horizontal="center" vertical="center"/>
    </xf>
    <xf numFmtId="56" fontId="0" fillId="0" borderId="12" xfId="0" quotePrefix="1" applyNumberFormat="1" applyBorder="1" applyAlignment="1">
      <alignment horizontal="center" vertical="center"/>
    </xf>
    <xf numFmtId="56" fontId="0" fillId="0" borderId="6" xfId="0" quotePrefix="1" applyNumberFormat="1" applyBorder="1" applyAlignment="1">
      <alignment horizontal="center" vertical="center"/>
    </xf>
    <xf numFmtId="56" fontId="0" fillId="0" borderId="7" xfId="0" quotePrefix="1" applyNumberFormat="1" applyBorder="1" applyAlignment="1">
      <alignment horizontal="center" vertical="center"/>
    </xf>
    <xf numFmtId="0" fontId="24" fillId="0" borderId="33" xfId="0" applyFont="1" applyBorder="1" applyAlignment="1">
      <alignment horizontal="center" vertical="center" wrapText="1"/>
    </xf>
    <xf numFmtId="0" fontId="24" fillId="0" borderId="33" xfId="0" applyFont="1" applyBorder="1" applyAlignment="1">
      <alignment horizontal="center" vertical="center"/>
    </xf>
    <xf numFmtId="0" fontId="24" fillId="0" borderId="2" xfId="0" applyFont="1" applyBorder="1" applyAlignment="1">
      <alignment horizontal="left" vertical="top" wrapText="1"/>
    </xf>
    <xf numFmtId="0" fontId="24" fillId="0" borderId="1" xfId="0" applyFont="1" applyBorder="1" applyAlignment="1">
      <alignment horizontal="left"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24" fillId="0" borderId="11" xfId="0" applyFont="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9" fillId="0" borderId="0" xfId="5" applyFont="1" applyAlignment="1">
      <alignment horizontal="center" vertical="center" wrapText="1"/>
    </xf>
    <xf numFmtId="0" fontId="25" fillId="0" borderId="12" xfId="0" applyFont="1" applyBorder="1" applyAlignment="1" applyProtection="1">
      <alignment horizontal="center" vertical="center"/>
      <protection locked="0"/>
    </xf>
    <xf numFmtId="0" fontId="25" fillId="0" borderId="6" xfId="0" applyFont="1" applyBorder="1" applyAlignment="1" applyProtection="1">
      <alignment horizontal="center" vertical="center"/>
      <protection locked="0"/>
    </xf>
    <xf numFmtId="0" fontId="25" fillId="0" borderId="7"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15" fillId="2" borderId="29" xfId="1" applyBorder="1" applyAlignment="1" applyProtection="1">
      <alignment horizontal="center" vertical="center"/>
    </xf>
    <xf numFmtId="177" fontId="16" fillId="2" borderId="30" xfId="1" applyNumberFormat="1" applyFont="1" applyBorder="1" applyAlignment="1" applyProtection="1">
      <alignment horizontal="center" vertical="center"/>
      <protection hidden="1"/>
    </xf>
    <xf numFmtId="0" fontId="25" fillId="0" borderId="0" xfId="0" applyFont="1" applyBorder="1" applyAlignment="1" applyProtection="1">
      <alignment horizontal="center" vertical="center"/>
      <protection locked="0" hidden="1"/>
    </xf>
    <xf numFmtId="0" fontId="15" fillId="9" borderId="29" xfId="2" applyFill="1" applyBorder="1" applyAlignment="1" applyProtection="1">
      <alignment horizontal="center" vertical="center"/>
    </xf>
    <xf numFmtId="177" fontId="16" fillId="9" borderId="30" xfId="2" applyNumberFormat="1" applyFont="1" applyFill="1" applyBorder="1" applyAlignment="1" applyProtection="1">
      <alignment horizontal="center" vertical="center"/>
      <protection hidden="1"/>
    </xf>
    <xf numFmtId="0" fontId="25" fillId="7" borderId="12" xfId="0" applyFont="1" applyFill="1" applyBorder="1" applyAlignment="1" applyProtection="1">
      <alignment horizontal="center" vertical="center"/>
      <protection hidden="1"/>
    </xf>
    <xf numFmtId="0" fontId="25" fillId="7" borderId="6" xfId="0" applyFont="1" applyFill="1" applyBorder="1" applyAlignment="1" applyProtection="1">
      <alignment horizontal="center" vertical="center"/>
      <protection hidden="1"/>
    </xf>
    <xf numFmtId="0" fontId="25" fillId="7" borderId="7" xfId="0" applyFont="1" applyFill="1" applyBorder="1" applyAlignment="1" applyProtection="1">
      <alignment horizontal="center" vertical="center"/>
      <protection hidden="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76" fontId="14" fillId="0" borderId="0" xfId="4" applyNumberFormat="1" applyFont="1" applyBorder="1" applyAlignment="1" applyProtection="1">
      <alignment horizontal="left" vertical="center"/>
    </xf>
    <xf numFmtId="0" fontId="25" fillId="7" borderId="33" xfId="0" applyFont="1" applyFill="1" applyBorder="1" applyAlignment="1" applyProtection="1">
      <alignment horizontal="center" vertical="center"/>
      <protection hidden="1"/>
    </xf>
    <xf numFmtId="0" fontId="15" fillId="9" borderId="29" xfId="2" applyFill="1" applyBorder="1" applyAlignment="1" applyProtection="1">
      <alignment horizontal="center" vertical="center"/>
      <protection hidden="1"/>
    </xf>
    <xf numFmtId="0" fontId="27" fillId="15" borderId="0" xfId="0" applyFont="1" applyFill="1" applyAlignment="1">
      <alignment horizontal="center" vertical="center" shrinkToFit="1"/>
    </xf>
    <xf numFmtId="0" fontId="27" fillId="15" borderId="0" xfId="0" applyFont="1" applyFill="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8" fillId="0" borderId="18" xfId="0" applyFont="1" applyBorder="1" applyAlignment="1" applyProtection="1">
      <alignment horizontal="center" vertical="center"/>
      <protection locked="0" hidden="1"/>
    </xf>
    <xf numFmtId="0" fontId="18" fillId="0" borderId="21" xfId="0" applyFont="1" applyBorder="1" applyAlignment="1" applyProtection="1">
      <alignment horizontal="center" vertical="center"/>
      <protection locked="0" hidden="1"/>
    </xf>
    <xf numFmtId="0" fontId="18" fillId="0" borderId="19" xfId="0" applyFont="1" applyBorder="1" applyAlignment="1" applyProtection="1">
      <alignment horizontal="center" vertical="center"/>
      <protection locked="0" hidden="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8" fillId="0" borderId="15" xfId="0" applyFont="1" applyBorder="1" applyAlignment="1" applyProtection="1">
      <alignment horizontal="center" vertical="center"/>
      <protection locked="0" hidden="1"/>
    </xf>
    <xf numFmtId="0" fontId="18" fillId="0" borderId="20" xfId="0" applyFont="1" applyBorder="1" applyAlignment="1" applyProtection="1">
      <alignment horizontal="center" vertical="center"/>
      <protection locked="0" hidden="1"/>
    </xf>
    <xf numFmtId="0" fontId="18" fillId="0" borderId="16" xfId="0" applyFont="1" applyBorder="1" applyAlignment="1" applyProtection="1">
      <alignment horizontal="center" vertical="center"/>
      <protection locked="0" hidden="1"/>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20" fillId="0" borderId="12" xfId="0" applyNumberFormat="1" applyFont="1" applyBorder="1" applyAlignment="1" applyProtection="1">
      <alignment horizontal="center" vertical="center"/>
      <protection locked="0" hidden="1"/>
    </xf>
    <xf numFmtId="0" fontId="20" fillId="0" borderId="6" xfId="0" applyNumberFormat="1" applyFont="1" applyBorder="1" applyAlignment="1" applyProtection="1">
      <alignment horizontal="center" vertical="center"/>
      <protection locked="0" hidden="1"/>
    </xf>
    <xf numFmtId="0" fontId="20" fillId="0" borderId="7" xfId="0" applyNumberFormat="1" applyFont="1" applyBorder="1" applyAlignment="1" applyProtection="1">
      <alignment horizontal="center" vertical="center"/>
      <protection locked="0" hidden="1"/>
    </xf>
    <xf numFmtId="0" fontId="0" fillId="0" borderId="12"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4" fillId="0" borderId="12" xfId="0" applyFont="1" applyBorder="1" applyAlignment="1" applyProtection="1">
      <alignment horizontal="center" vertical="center" shrinkToFit="1"/>
      <protection locked="0" hidden="1"/>
    </xf>
    <xf numFmtId="0" fontId="24" fillId="0" borderId="6" xfId="0" applyFont="1" applyBorder="1" applyAlignment="1" applyProtection="1">
      <alignment horizontal="center" vertical="center" shrinkToFit="1"/>
      <protection locked="0" hidden="1"/>
    </xf>
    <xf numFmtId="0" fontId="24" fillId="0" borderId="7" xfId="0" applyFont="1" applyBorder="1" applyAlignment="1" applyProtection="1">
      <alignment horizontal="center" vertical="center" shrinkToFit="1"/>
      <protection locked="0" hidden="1"/>
    </xf>
    <xf numFmtId="0" fontId="20" fillId="0" borderId="12" xfId="0" applyFont="1" applyBorder="1" applyAlignment="1" applyProtection="1">
      <alignment horizontal="center" vertical="center"/>
      <protection locked="0" hidden="1"/>
    </xf>
    <xf numFmtId="0" fontId="20" fillId="0" borderId="6" xfId="0" applyFont="1" applyBorder="1" applyAlignment="1" applyProtection="1">
      <alignment horizontal="center" vertical="center"/>
      <protection locked="0" hidden="1"/>
    </xf>
    <xf numFmtId="0" fontId="20" fillId="0" borderId="7" xfId="0" applyFont="1" applyBorder="1" applyAlignment="1" applyProtection="1">
      <alignment horizontal="center" vertical="center"/>
      <protection locked="0" hidden="1"/>
    </xf>
    <xf numFmtId="0" fontId="40" fillId="8" borderId="0" xfId="0" applyFont="1" applyFill="1" applyAlignment="1">
      <alignment horizontal="center" vertical="center"/>
    </xf>
    <xf numFmtId="0" fontId="19" fillId="0" borderId="12" xfId="0" applyFont="1" applyBorder="1" applyAlignment="1" applyProtection="1">
      <alignment horizontal="center" vertical="center"/>
      <protection locked="0" hidden="1"/>
    </xf>
    <xf numFmtId="0" fontId="19" fillId="0" borderId="6" xfId="0" applyFont="1" applyBorder="1" applyAlignment="1" applyProtection="1">
      <alignment horizontal="center" vertical="center"/>
      <protection locked="0" hidden="1"/>
    </xf>
    <xf numFmtId="0" fontId="19" fillId="0" borderId="7" xfId="0" applyFont="1" applyBorder="1" applyAlignment="1" applyProtection="1">
      <alignment horizontal="center" vertical="center"/>
      <protection locked="0" hidden="1"/>
    </xf>
    <xf numFmtId="0" fontId="0" fillId="0" borderId="2"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8" fillId="0" borderId="15" xfId="0" applyFont="1" applyBorder="1" applyAlignment="1" applyProtection="1">
      <alignment horizontal="left" vertical="center"/>
      <protection locked="0"/>
    </xf>
    <xf numFmtId="0" fontId="18" fillId="0" borderId="20" xfId="0" applyFont="1" applyBorder="1" applyAlignment="1" applyProtection="1">
      <alignment horizontal="left" vertical="center"/>
      <protection locked="0"/>
    </xf>
    <xf numFmtId="0" fontId="34" fillId="0" borderId="13" xfId="0" applyFont="1" applyBorder="1" applyAlignment="1" applyProtection="1">
      <alignment horizontal="left" vertical="top" wrapText="1"/>
    </xf>
    <xf numFmtId="0" fontId="34" fillId="0" borderId="1" xfId="0" applyFont="1" applyBorder="1" applyAlignment="1" applyProtection="1">
      <alignment horizontal="left" vertical="top" wrapText="1"/>
    </xf>
    <xf numFmtId="0" fontId="34" fillId="0" borderId="8" xfId="0" applyFont="1" applyBorder="1" applyAlignment="1" applyProtection="1">
      <alignment horizontal="left" vertical="top" wrapText="1"/>
    </xf>
    <xf numFmtId="0" fontId="20" fillId="0" borderId="9" xfId="0" applyFont="1" applyBorder="1" applyAlignment="1" applyProtection="1">
      <alignment horizontal="center" vertical="center"/>
      <protection locked="0" hidden="1"/>
    </xf>
    <xf numFmtId="0" fontId="20" fillId="0" borderId="10" xfId="0" applyFont="1" applyBorder="1" applyAlignment="1" applyProtection="1">
      <alignment horizontal="center" vertical="center"/>
      <protection locked="0" hidden="1"/>
    </xf>
    <xf numFmtId="0" fontId="20" fillId="0" borderId="11" xfId="0" applyFont="1" applyBorder="1" applyAlignment="1" applyProtection="1">
      <alignment horizontal="center" vertical="center"/>
      <protection locked="0" hidden="1"/>
    </xf>
    <xf numFmtId="0" fontId="0" fillId="0" borderId="12" xfId="0" applyFont="1" applyBorder="1" applyAlignment="1">
      <alignment horizontal="center" vertical="center"/>
    </xf>
    <xf numFmtId="0" fontId="0" fillId="0" borderId="7" xfId="0" applyFont="1" applyBorder="1" applyAlignment="1">
      <alignment horizontal="center" vertical="center"/>
    </xf>
    <xf numFmtId="0" fontId="32" fillId="0" borderId="12" xfId="0" applyFont="1" applyBorder="1" applyAlignment="1">
      <alignment horizontal="center" vertical="center"/>
    </xf>
    <xf numFmtId="0" fontId="32" fillId="0" borderId="7" xfId="0" applyFont="1" applyBorder="1" applyAlignment="1">
      <alignment horizontal="center" vertical="center"/>
    </xf>
    <xf numFmtId="0" fontId="32" fillId="0" borderId="6" xfId="0" applyFont="1" applyBorder="1" applyAlignment="1">
      <alignment horizontal="center" vertical="center"/>
    </xf>
    <xf numFmtId="178" fontId="55" fillId="21" borderId="0" xfId="7" applyFont="1" applyFill="1" applyBorder="1" applyAlignment="1">
      <alignment horizontal="center" vertical="center" shrinkToFit="1"/>
    </xf>
    <xf numFmtId="178" fontId="56" fillId="0" borderId="94" xfId="7" applyFont="1" applyFill="1" applyBorder="1" applyAlignment="1">
      <alignment horizontal="center" vertical="center"/>
    </xf>
    <xf numFmtId="178" fontId="56" fillId="0" borderId="95" xfId="7" applyFont="1" applyFill="1" applyBorder="1" applyAlignment="1">
      <alignment horizontal="center" vertical="center"/>
    </xf>
    <xf numFmtId="0" fontId="57" fillId="12" borderId="12" xfId="0" applyFont="1" applyFill="1" applyBorder="1" applyAlignment="1">
      <alignment horizontal="center" vertical="center"/>
    </xf>
    <xf numFmtId="0" fontId="57" fillId="12" borderId="6" xfId="0" applyFont="1" applyFill="1" applyBorder="1" applyAlignment="1">
      <alignment horizontal="center" vertical="center"/>
    </xf>
    <xf numFmtId="0" fontId="57" fillId="12" borderId="100" xfId="0" applyFont="1" applyFill="1" applyBorder="1" applyAlignment="1">
      <alignment horizontal="center" vertical="center"/>
    </xf>
    <xf numFmtId="179" fontId="46" fillId="0" borderId="0" xfId="7" applyNumberFormat="1" applyFont="1" applyFill="1" applyBorder="1" applyAlignment="1">
      <alignment horizontal="center" vertical="center"/>
    </xf>
    <xf numFmtId="179" fontId="46" fillId="0" borderId="58" xfId="7" applyNumberFormat="1" applyFont="1" applyFill="1" applyBorder="1" applyAlignment="1">
      <alignment horizontal="center" vertical="center"/>
    </xf>
    <xf numFmtId="180" fontId="47" fillId="0" borderId="33" xfId="7" applyNumberFormat="1" applyFont="1" applyFill="1" applyBorder="1" applyAlignment="1">
      <alignment horizontal="center" vertical="center"/>
    </xf>
    <xf numFmtId="178" fontId="47" fillId="0" borderId="33" xfId="7" applyFont="1" applyFill="1" applyBorder="1" applyAlignment="1">
      <alignment horizontal="center" vertical="center"/>
    </xf>
    <xf numFmtId="178" fontId="47" fillId="0" borderId="101" xfId="7" applyFont="1" applyFill="1" applyBorder="1" applyAlignment="1">
      <alignment horizontal="center" vertical="center"/>
    </xf>
    <xf numFmtId="0" fontId="57" fillId="12" borderId="96" xfId="0" applyFont="1" applyFill="1" applyBorder="1" applyAlignment="1">
      <alignment horizontal="center" vertical="center"/>
    </xf>
    <xf numFmtId="178" fontId="55" fillId="21" borderId="93" xfId="7" applyFont="1" applyFill="1" applyBorder="1" applyAlignment="1">
      <alignment horizontal="center" vertical="center" shrinkToFit="1"/>
    </xf>
    <xf numFmtId="178" fontId="47" fillId="0" borderId="97" xfId="7" applyFont="1" applyFill="1" applyBorder="1" applyAlignment="1">
      <alignment horizontal="center" vertical="center"/>
    </xf>
    <xf numFmtId="0" fontId="18" fillId="0" borderId="17" xfId="0" applyFont="1" applyBorder="1" applyAlignment="1" applyProtection="1">
      <alignment horizontal="center" vertical="center"/>
      <protection locked="0" hidden="1"/>
    </xf>
    <xf numFmtId="0" fontId="18" fillId="0" borderId="14" xfId="0" applyFont="1" applyBorder="1" applyAlignment="1" applyProtection="1">
      <alignment horizontal="center" vertical="center"/>
      <protection locked="0" hidden="1"/>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18" fillId="0" borderId="44" xfId="0" applyFont="1" applyBorder="1" applyAlignment="1" applyProtection="1">
      <alignment horizontal="center" vertical="center"/>
      <protection locked="0" hidden="1"/>
    </xf>
    <xf numFmtId="0" fontId="18" fillId="0" borderId="45" xfId="0" applyFont="1" applyBorder="1" applyAlignment="1" applyProtection="1">
      <alignment horizontal="center" vertical="center"/>
      <protection locked="0" hidden="1"/>
    </xf>
    <xf numFmtId="0" fontId="18" fillId="0" borderId="12" xfId="0" applyFont="1" applyBorder="1" applyAlignment="1" applyProtection="1">
      <alignment horizontal="center" vertical="center"/>
      <protection locked="0" hidden="1"/>
    </xf>
    <xf numFmtId="0" fontId="18" fillId="0" borderId="6" xfId="0" applyFont="1" applyBorder="1" applyAlignment="1" applyProtection="1">
      <alignment horizontal="center" vertical="center"/>
      <protection locked="0" hidden="1"/>
    </xf>
    <xf numFmtId="0" fontId="18" fillId="0" borderId="7" xfId="0" applyFont="1" applyBorder="1" applyAlignment="1" applyProtection="1">
      <alignment horizontal="center" vertical="center"/>
      <protection locked="0" hidden="1"/>
    </xf>
    <xf numFmtId="178" fontId="47" fillId="19" borderId="33" xfId="7" applyFont="1" applyFill="1" applyBorder="1" applyAlignment="1">
      <alignment horizontal="center" vertical="center"/>
    </xf>
    <xf numFmtId="178" fontId="47" fillId="18" borderId="33" xfId="7" applyFont="1" applyFill="1" applyBorder="1" applyAlignment="1">
      <alignment horizontal="center" vertical="center"/>
    </xf>
    <xf numFmtId="178" fontId="47" fillId="0" borderId="33" xfId="7" applyFont="1" applyFill="1" applyBorder="1" applyAlignment="1">
      <alignment horizontal="center" vertical="center" shrinkToFit="1"/>
    </xf>
    <xf numFmtId="178" fontId="47" fillId="14" borderId="33" xfId="7" applyFont="1" applyFill="1" applyBorder="1" applyAlignment="1">
      <alignment horizontal="center" vertical="center"/>
    </xf>
    <xf numFmtId="178" fontId="47" fillId="13" borderId="33" xfId="7" applyFont="1" applyFill="1" applyBorder="1" applyAlignment="1">
      <alignment horizontal="center" vertical="center"/>
    </xf>
    <xf numFmtId="178" fontId="47" fillId="16" borderId="12" xfId="7" applyFont="1" applyFill="1" applyBorder="1" applyAlignment="1">
      <alignment horizontal="center" vertical="center" shrinkToFit="1"/>
    </xf>
    <xf numFmtId="178" fontId="47" fillId="16" borderId="6" xfId="7" applyFont="1" applyFill="1" applyBorder="1" applyAlignment="1">
      <alignment horizontal="center" vertical="center" shrinkToFit="1"/>
    </xf>
    <xf numFmtId="178" fontId="47" fillId="16" borderId="7" xfId="7" applyFont="1" applyFill="1" applyBorder="1" applyAlignment="1">
      <alignment horizontal="center" vertical="center" shrinkToFit="1"/>
    </xf>
    <xf numFmtId="178" fontId="47" fillId="13" borderId="12" xfId="7" applyFont="1" applyFill="1" applyBorder="1" applyAlignment="1">
      <alignment horizontal="center" vertical="center" shrinkToFit="1"/>
    </xf>
    <xf numFmtId="178" fontId="47" fillId="13" borderId="6" xfId="7" applyFont="1" applyFill="1" applyBorder="1" applyAlignment="1">
      <alignment horizontal="center" vertical="center" shrinkToFit="1"/>
    </xf>
    <xf numFmtId="178" fontId="47" fillId="13" borderId="7" xfId="7" applyFont="1" applyFill="1" applyBorder="1" applyAlignment="1">
      <alignment horizontal="center" vertical="center" shrinkToFit="1"/>
    </xf>
    <xf numFmtId="178" fontId="47" fillId="18" borderId="12" xfId="7" applyFont="1" applyFill="1" applyBorder="1" applyAlignment="1">
      <alignment horizontal="center" vertical="center" shrinkToFit="1"/>
    </xf>
    <xf numFmtId="178" fontId="47" fillId="18" borderId="6" xfId="7" applyFont="1" applyFill="1" applyBorder="1" applyAlignment="1">
      <alignment horizontal="center" vertical="center" shrinkToFit="1"/>
    </xf>
    <xf numFmtId="178" fontId="47" fillId="18" borderId="7" xfId="7" applyFont="1" applyFill="1" applyBorder="1" applyAlignment="1">
      <alignment horizontal="center" vertical="center" shrinkToFit="1"/>
    </xf>
    <xf numFmtId="178" fontId="47" fillId="19" borderId="12" xfId="7" applyFont="1" applyFill="1" applyBorder="1" applyAlignment="1">
      <alignment horizontal="center" vertical="center" shrinkToFit="1"/>
    </xf>
    <xf numFmtId="178" fontId="47" fillId="19" borderId="6" xfId="7" applyFont="1" applyFill="1" applyBorder="1" applyAlignment="1">
      <alignment horizontal="center" vertical="center" shrinkToFit="1"/>
    </xf>
    <xf numFmtId="178" fontId="47" fillId="19" borderId="7" xfId="7" applyFont="1" applyFill="1" applyBorder="1" applyAlignment="1">
      <alignment horizontal="center" vertical="center" shrinkToFit="1"/>
    </xf>
    <xf numFmtId="178" fontId="56" fillId="0" borderId="33" xfId="7" applyFont="1" applyFill="1" applyBorder="1" applyAlignment="1">
      <alignment horizontal="center" vertical="center"/>
    </xf>
    <xf numFmtId="0" fontId="57" fillId="12" borderId="33" xfId="0" applyFont="1" applyFill="1" applyBorder="1" applyAlignment="1">
      <alignment horizontal="center" vertical="center"/>
    </xf>
    <xf numFmtId="178" fontId="47" fillId="5" borderId="33" xfId="7" applyFont="1" applyFill="1" applyBorder="1" applyAlignment="1">
      <alignment horizontal="center" vertical="center"/>
    </xf>
    <xf numFmtId="180" fontId="47" fillId="0" borderId="12" xfId="7" applyNumberFormat="1" applyFont="1" applyFill="1" applyBorder="1" applyAlignment="1">
      <alignment horizontal="center" vertical="center"/>
    </xf>
    <xf numFmtId="180" fontId="47" fillId="0" borderId="7" xfId="7" applyNumberFormat="1" applyFont="1" applyFill="1" applyBorder="1" applyAlignment="1">
      <alignment horizontal="center" vertical="center"/>
    </xf>
    <xf numFmtId="178" fontId="59" fillId="0" borderId="48" xfId="7" applyFont="1" applyFill="1" applyBorder="1" applyAlignment="1">
      <alignment horizontal="left" vertical="top"/>
    </xf>
    <xf numFmtId="178" fontId="59" fillId="0" borderId="49" xfId="7" applyFont="1" applyFill="1" applyBorder="1" applyAlignment="1">
      <alignment horizontal="left" vertical="top"/>
    </xf>
    <xf numFmtId="178" fontId="59" fillId="0" borderId="51" xfId="7" applyFont="1" applyFill="1" applyBorder="1" applyAlignment="1">
      <alignment horizontal="left" vertical="top"/>
    </xf>
    <xf numFmtId="178" fontId="59" fillId="0" borderId="0" xfId="7" applyFont="1" applyFill="1" applyBorder="1" applyAlignment="1">
      <alignment horizontal="left" vertical="top"/>
    </xf>
    <xf numFmtId="178" fontId="47" fillId="5" borderId="12" xfId="7" applyFont="1" applyFill="1" applyBorder="1" applyAlignment="1">
      <alignment horizontal="center" vertical="center" shrinkToFit="1"/>
    </xf>
    <xf numFmtId="178" fontId="47" fillId="5" borderId="6" xfId="7" applyFont="1" applyFill="1" applyBorder="1" applyAlignment="1">
      <alignment horizontal="center" vertical="center" shrinkToFit="1"/>
    </xf>
    <xf numFmtId="178" fontId="47" fillId="5" borderId="7" xfId="7" applyFont="1" applyFill="1" applyBorder="1" applyAlignment="1">
      <alignment horizontal="center" vertical="center" shrinkToFit="1"/>
    </xf>
    <xf numFmtId="178" fontId="47" fillId="16" borderId="33" xfId="7" applyFont="1" applyFill="1" applyBorder="1" applyAlignment="1">
      <alignment horizontal="center" vertical="center"/>
    </xf>
    <xf numFmtId="0" fontId="60" fillId="11" borderId="0" xfId="6" applyFont="1" applyFill="1" applyAlignment="1">
      <alignment horizontal="left" vertical="center" shrinkToFit="1"/>
    </xf>
    <xf numFmtId="0" fontId="43" fillId="11" borderId="0" xfId="6" applyFont="1" applyFill="1" applyAlignment="1">
      <alignment horizontal="right"/>
    </xf>
    <xf numFmtId="179" fontId="49" fillId="0" borderId="47" xfId="7" applyNumberFormat="1" applyFont="1" applyFill="1" applyBorder="1" applyAlignment="1">
      <alignment horizontal="center" vertical="center"/>
    </xf>
    <xf numFmtId="179" fontId="46" fillId="0" borderId="47" xfId="7" applyNumberFormat="1" applyFont="1" applyFill="1" applyBorder="1" applyAlignment="1">
      <alignment horizontal="center" vertical="center"/>
    </xf>
    <xf numFmtId="178" fontId="61" fillId="0" borderId="49" xfId="7" applyFont="1" applyFill="1" applyBorder="1" applyAlignment="1">
      <alignment horizontal="left" vertical="top"/>
    </xf>
    <xf numFmtId="178" fontId="47" fillId="13" borderId="33" xfId="7" applyFont="1" applyFill="1" applyBorder="1" applyAlignment="1">
      <alignment horizontal="center" vertical="center" shrinkToFit="1"/>
    </xf>
    <xf numFmtId="178" fontId="47" fillId="5" borderId="33" xfId="7" applyFont="1" applyFill="1" applyBorder="1" applyAlignment="1">
      <alignment horizontal="center" vertical="center" shrinkToFit="1"/>
    </xf>
    <xf numFmtId="178" fontId="47" fillId="8" borderId="33" xfId="7" applyFont="1" applyFill="1" applyBorder="1" applyAlignment="1">
      <alignment horizontal="center" vertical="center" shrinkToFit="1"/>
    </xf>
    <xf numFmtId="178" fontId="47" fillId="17" borderId="33" xfId="7" applyFont="1" applyFill="1" applyBorder="1" applyAlignment="1">
      <alignment horizontal="center" vertical="center" shrinkToFit="1"/>
    </xf>
    <xf numFmtId="178" fontId="47" fillId="16" borderId="33" xfId="7" applyFont="1" applyFill="1" applyBorder="1" applyAlignment="1">
      <alignment horizontal="center" vertical="center" shrinkToFit="1"/>
    </xf>
    <xf numFmtId="178" fontId="56" fillId="0" borderId="12" xfId="7" applyFont="1" applyFill="1" applyBorder="1" applyAlignment="1">
      <alignment horizontal="center" vertical="center"/>
    </xf>
    <xf numFmtId="178" fontId="56" fillId="0" borderId="6" xfId="7" applyFont="1" applyFill="1" applyBorder="1" applyAlignment="1">
      <alignment horizontal="center" vertical="center"/>
    </xf>
    <xf numFmtId="178" fontId="56" fillId="0" borderId="7" xfId="7" applyFont="1" applyFill="1" applyBorder="1" applyAlignment="1">
      <alignment horizontal="center" vertical="center"/>
    </xf>
    <xf numFmtId="0" fontId="57" fillId="12" borderId="7" xfId="0" applyFont="1" applyFill="1" applyBorder="1" applyAlignment="1">
      <alignment horizontal="center" vertical="center"/>
    </xf>
    <xf numFmtId="178" fontId="47" fillId="0" borderId="12" xfId="7" applyFont="1" applyFill="1" applyBorder="1" applyAlignment="1">
      <alignment horizontal="center" vertical="center" shrinkToFit="1"/>
    </xf>
    <xf numFmtId="178" fontId="47" fillId="0" borderId="6" xfId="7" applyFont="1" applyFill="1" applyBorder="1" applyAlignment="1">
      <alignment horizontal="center" vertical="center" shrinkToFit="1"/>
    </xf>
    <xf numFmtId="178" fontId="47" fillId="0" borderId="7" xfId="7" applyFont="1" applyFill="1" applyBorder="1" applyAlignment="1">
      <alignment horizontal="center" vertical="center" shrinkToFit="1"/>
    </xf>
    <xf numFmtId="0" fontId="32" fillId="0" borderId="31" xfId="0" applyFont="1" applyBorder="1" applyAlignment="1">
      <alignment horizontal="center" vertical="center"/>
    </xf>
    <xf numFmtId="0" fontId="29" fillId="0" borderId="0" xfId="5" applyFont="1" applyAlignment="1"/>
    <xf numFmtId="0" fontId="28" fillId="0" borderId="0" xfId="5" applyFont="1" applyAlignment="1">
      <alignment vertical="top"/>
    </xf>
    <xf numFmtId="0" fontId="0" fillId="0" borderId="17" xfId="0" applyBorder="1" applyAlignment="1" applyProtection="1">
      <alignment horizontal="left" vertical="center"/>
    </xf>
    <xf numFmtId="0" fontId="0" fillId="0" borderId="18" xfId="0" applyBorder="1" applyAlignment="1" applyProtection="1">
      <alignment horizontal="left" vertical="center"/>
    </xf>
    <xf numFmtId="0" fontId="0" fillId="0" borderId="19" xfId="0" applyBorder="1" applyAlignment="1" applyProtection="1">
      <alignment horizontal="left" vertical="center"/>
    </xf>
    <xf numFmtId="0" fontId="18" fillId="0" borderId="18" xfId="0" applyFont="1" applyBorder="1" applyAlignment="1" applyProtection="1">
      <alignment horizontal="center" vertical="center"/>
      <protection hidden="1"/>
    </xf>
    <xf numFmtId="0" fontId="18" fillId="0" borderId="21" xfId="0" applyFont="1" applyBorder="1" applyAlignment="1" applyProtection="1">
      <alignment horizontal="center" vertical="center"/>
      <protection hidden="1"/>
    </xf>
    <xf numFmtId="0" fontId="18" fillId="0" borderId="19" xfId="0" applyFont="1" applyBorder="1" applyAlignment="1" applyProtection="1">
      <alignment horizontal="center" vertical="center"/>
      <protection hidden="1"/>
    </xf>
    <xf numFmtId="0" fontId="0" fillId="0" borderId="12" xfId="0" applyBorder="1" applyProtection="1">
      <alignment vertical="center"/>
    </xf>
    <xf numFmtId="0" fontId="0" fillId="0" borderId="6" xfId="0" applyBorder="1" applyProtection="1">
      <alignment vertical="center"/>
    </xf>
    <xf numFmtId="0" fontId="20" fillId="0" borderId="12" xfId="0" applyFont="1" applyBorder="1" applyAlignment="1" applyProtection="1">
      <alignment horizontal="center" vertical="center"/>
      <protection hidden="1"/>
    </xf>
    <xf numFmtId="0" fontId="20" fillId="0" borderId="6" xfId="0" applyFont="1" applyBorder="1" applyAlignment="1" applyProtection="1">
      <alignment horizontal="center" vertical="center"/>
      <protection hidden="1"/>
    </xf>
    <xf numFmtId="0" fontId="20" fillId="0" borderId="7" xfId="0" applyFont="1" applyBorder="1" applyAlignment="1" applyProtection="1">
      <alignment horizontal="center" vertical="center"/>
      <protection hidden="1"/>
    </xf>
    <xf numFmtId="0" fontId="24" fillId="0" borderId="12" xfId="0" applyFont="1" applyBorder="1" applyAlignment="1" applyProtection="1">
      <alignment horizontal="center" vertical="center" shrinkToFit="1"/>
      <protection hidden="1"/>
    </xf>
    <xf numFmtId="0" fontId="24" fillId="0" borderId="6" xfId="0" applyFont="1" applyBorder="1" applyAlignment="1" applyProtection="1">
      <alignment horizontal="center" vertical="center" shrinkToFit="1"/>
      <protection hidden="1"/>
    </xf>
    <xf numFmtId="0" fontId="24" fillId="0" borderId="7" xfId="0" applyFont="1" applyBorder="1" applyAlignment="1" applyProtection="1">
      <alignment horizontal="center" vertical="center" shrinkToFit="1"/>
      <protection hidden="1"/>
    </xf>
    <xf numFmtId="0" fontId="0" fillId="0" borderId="14" xfId="0" applyBorder="1" applyAlignment="1" applyProtection="1">
      <alignment horizontal="left" vertical="center"/>
    </xf>
    <xf numFmtId="0" fontId="0" fillId="0" borderId="15" xfId="0" applyBorder="1" applyAlignment="1" applyProtection="1">
      <alignment horizontal="left" vertical="center"/>
    </xf>
    <xf numFmtId="0" fontId="0" fillId="0" borderId="16" xfId="0" applyBorder="1" applyAlignment="1" applyProtection="1">
      <alignment horizontal="left" vertical="center"/>
    </xf>
    <xf numFmtId="0" fontId="18" fillId="0" borderId="15" xfId="0" applyFont="1" applyBorder="1" applyAlignment="1" applyProtection="1">
      <alignment horizontal="center" vertical="center"/>
      <protection hidden="1"/>
    </xf>
    <xf numFmtId="0" fontId="18" fillId="0" borderId="20" xfId="0" applyFont="1" applyBorder="1" applyAlignment="1" applyProtection="1">
      <alignment horizontal="center" vertical="center"/>
      <protection hidden="1"/>
    </xf>
    <xf numFmtId="0" fontId="18" fillId="0" borderId="16" xfId="0" applyFont="1" applyBorder="1" applyAlignment="1" applyProtection="1">
      <alignment horizontal="center" vertical="center"/>
      <protection hidden="1"/>
    </xf>
    <xf numFmtId="0" fontId="26" fillId="0" borderId="13" xfId="0" applyFont="1" applyBorder="1" applyAlignment="1" applyProtection="1">
      <alignment horizontal="left" vertical="top" wrapText="1"/>
      <protection hidden="1"/>
    </xf>
    <xf numFmtId="0" fontId="26" fillId="0" borderId="1" xfId="0" applyFont="1" applyBorder="1" applyAlignment="1" applyProtection="1">
      <alignment horizontal="left" vertical="top" wrapText="1"/>
      <protection hidden="1"/>
    </xf>
    <xf numFmtId="0" fontId="26" fillId="0" borderId="8" xfId="0" applyFont="1" applyBorder="1" applyAlignment="1" applyProtection="1">
      <alignment horizontal="left" vertical="top" wrapText="1"/>
      <protection hidden="1"/>
    </xf>
    <xf numFmtId="0" fontId="20" fillId="0" borderId="9" xfId="0" applyFont="1" applyBorder="1" applyAlignment="1" applyProtection="1">
      <alignment horizontal="center" vertical="center"/>
      <protection hidden="1"/>
    </xf>
    <xf numFmtId="0" fontId="20" fillId="0" borderId="10"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0" fillId="0" borderId="7" xfId="0" applyBorder="1" applyProtection="1">
      <alignment vertical="center"/>
    </xf>
    <xf numFmtId="0" fontId="20" fillId="0" borderId="12" xfId="0" applyNumberFormat="1" applyFont="1" applyBorder="1" applyAlignment="1" applyProtection="1">
      <alignment horizontal="center" vertical="center"/>
      <protection hidden="1"/>
    </xf>
    <xf numFmtId="0" fontId="20" fillId="0" borderId="6" xfId="0" applyNumberFormat="1" applyFont="1" applyBorder="1" applyAlignment="1" applyProtection="1">
      <alignment horizontal="center" vertical="center"/>
      <protection hidden="1"/>
    </xf>
    <xf numFmtId="0" fontId="20" fillId="0" borderId="7" xfId="0" applyNumberFormat="1" applyFont="1" applyBorder="1" applyAlignment="1" applyProtection="1">
      <alignment horizontal="center" vertical="center"/>
      <protection hidden="1"/>
    </xf>
    <xf numFmtId="0" fontId="0" fillId="0" borderId="12" xfId="0" applyBorder="1" applyAlignment="1" applyProtection="1">
      <alignment horizontal="left" vertical="center"/>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19" fillId="5" borderId="0" xfId="0" applyFont="1" applyFill="1" applyAlignment="1">
      <alignment horizontal="center" vertical="center"/>
    </xf>
    <xf numFmtId="0" fontId="19" fillId="0" borderId="12" xfId="0" applyFont="1" applyBorder="1" applyAlignment="1" applyProtection="1">
      <alignment horizontal="center" vertical="center"/>
      <protection hidden="1"/>
    </xf>
    <xf numFmtId="0" fontId="19" fillId="0" borderId="6" xfId="0" applyFont="1" applyBorder="1" applyAlignment="1" applyProtection="1">
      <alignment horizontal="center" vertical="center"/>
      <protection hidden="1"/>
    </xf>
    <xf numFmtId="0" fontId="19" fillId="0" borderId="7" xfId="0" applyFont="1" applyBorder="1" applyAlignment="1" applyProtection="1">
      <alignment horizontal="center" vertical="center"/>
      <protection hidden="1"/>
    </xf>
    <xf numFmtId="0" fontId="0" fillId="0" borderId="2" xfId="0" applyBorder="1" applyAlignment="1" applyProtection="1">
      <alignment vertical="center" wrapText="1"/>
    </xf>
    <xf numFmtId="0" fontId="0" fillId="0" borderId="1" xfId="0" applyBorder="1" applyAlignment="1" applyProtection="1">
      <alignment vertical="center" wrapText="1"/>
    </xf>
    <xf numFmtId="0" fontId="0" fillId="0" borderId="8" xfId="0" applyBorder="1" applyAlignment="1" applyProtection="1">
      <alignment vertical="center" wrapText="1"/>
    </xf>
    <xf numFmtId="0" fontId="0" fillId="0" borderId="9" xfId="0" applyBorder="1" applyAlignment="1" applyProtection="1">
      <alignment vertical="center" wrapText="1"/>
    </xf>
    <xf numFmtId="0" fontId="0" fillId="0" borderId="10" xfId="0" applyBorder="1" applyAlignment="1" applyProtection="1">
      <alignment vertical="center" wrapText="1"/>
    </xf>
    <xf numFmtId="0" fontId="0" fillId="0" borderId="11" xfId="0" applyBorder="1" applyAlignment="1" applyProtection="1">
      <alignment vertical="center" wrapText="1"/>
    </xf>
    <xf numFmtId="0" fontId="0" fillId="0" borderId="14"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18" fillId="0" borderId="15" xfId="0" applyFont="1" applyBorder="1" applyAlignment="1" applyProtection="1">
      <alignment horizontal="left" vertical="center"/>
      <protection hidden="1"/>
    </xf>
    <xf numFmtId="0" fontId="18" fillId="0" borderId="20" xfId="0" applyFont="1" applyBorder="1" applyAlignment="1" applyProtection="1">
      <alignment horizontal="left" vertical="center"/>
      <protection hidden="1"/>
    </xf>
  </cellXfs>
  <cellStyles count="9">
    <cellStyle name="60% - アクセント 1" xfId="1" builtinId="32"/>
    <cellStyle name="Excel Built-in Normal" xfId="7"/>
    <cellStyle name="アクセント 3" xfId="2" builtinId="37"/>
    <cellStyle name="アクセント 4" xfId="6" builtinId="41"/>
    <cellStyle name="ハイパーリンク" xfId="3" builtinId="8"/>
    <cellStyle name="桁区切り" xfId="4" builtinId="6"/>
    <cellStyle name="標準" xfId="0" builtinId="0"/>
    <cellStyle name="標準 2" xfId="5"/>
    <cellStyle name="標準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7</xdr:col>
      <xdr:colOff>28386</xdr:colOff>
      <xdr:row>45</xdr:row>
      <xdr:rowOff>10689</xdr:rowOff>
    </xdr:from>
    <xdr:to>
      <xdr:col>11</xdr:col>
      <xdr:colOff>80871</xdr:colOff>
      <xdr:row>48</xdr:row>
      <xdr:rowOff>109115</xdr:rowOff>
    </xdr:to>
    <xdr:pic>
      <xdr:nvPicPr>
        <xdr:cNvPr id="2" name="図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661" y="10552765"/>
          <a:ext cx="504519" cy="606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6</xdr:col>
      <xdr:colOff>92961</xdr:colOff>
      <xdr:row>29</xdr:row>
      <xdr:rowOff>2616</xdr:rowOff>
    </xdr:from>
    <xdr:to>
      <xdr:col>11</xdr:col>
      <xdr:colOff>32438</xdr:colOff>
      <xdr:row>32</xdr:row>
      <xdr:rowOff>101042</xdr:rowOff>
    </xdr:to>
    <xdr:pic>
      <xdr:nvPicPr>
        <xdr:cNvPr id="2" name="図 1">
          <a:extLst>
            <a:ext uri="{FF2B5EF4-FFF2-40B4-BE49-F238E27FC236}">
              <a16:creationId xmlns="" xmlns:a16="http://schemas.microsoft.com/office/drawing/2014/main" id="{C087F436-9DF5-47E8-8ECE-A1B7586FCA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5228" y="10375180"/>
          <a:ext cx="504519" cy="606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92961</xdr:colOff>
      <xdr:row>29</xdr:row>
      <xdr:rowOff>2616</xdr:rowOff>
    </xdr:from>
    <xdr:to>
      <xdr:col>11</xdr:col>
      <xdr:colOff>32438</xdr:colOff>
      <xdr:row>32</xdr:row>
      <xdr:rowOff>101042</xdr:rowOff>
    </xdr:to>
    <xdr:pic>
      <xdr:nvPicPr>
        <xdr:cNvPr id="2" name="図 1">
          <a:extLst>
            <a:ext uri="{FF2B5EF4-FFF2-40B4-BE49-F238E27FC236}">
              <a16:creationId xmlns="" xmlns:a16="http://schemas.microsoft.com/office/drawing/2014/main" id="{3668B093-B7C7-470A-AA82-84F6CA5F4F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811" y="10365816"/>
          <a:ext cx="510977" cy="6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62</xdr:col>
      <xdr:colOff>115385</xdr:colOff>
      <xdr:row>8</xdr:row>
      <xdr:rowOff>123825</xdr:rowOff>
    </xdr:from>
    <xdr:to>
      <xdr:col>67</xdr:col>
      <xdr:colOff>1</xdr:colOff>
      <xdr:row>14</xdr:row>
      <xdr:rowOff>98425</xdr:rowOff>
    </xdr:to>
    <xdr:grpSp>
      <xdr:nvGrpSpPr>
        <xdr:cNvPr id="2" name="グループ化 1">
          <a:extLst>
            <a:ext uri="{FF2B5EF4-FFF2-40B4-BE49-F238E27FC236}">
              <a16:creationId xmlns="" xmlns:a16="http://schemas.microsoft.com/office/drawing/2014/main" id="{90AEAE9C-83A2-4CD7-AA97-DAE6FC83D869}"/>
            </a:ext>
          </a:extLst>
        </xdr:cNvPr>
        <xdr:cNvGrpSpPr/>
      </xdr:nvGrpSpPr>
      <xdr:grpSpPr>
        <a:xfrm>
          <a:off x="10640510" y="1724025"/>
          <a:ext cx="1027616" cy="1003300"/>
          <a:chOff x="1181355" y="869950"/>
          <a:chExt cx="1017588" cy="1125384"/>
        </a:xfrm>
      </xdr:grpSpPr>
      <xdr:grpSp>
        <xdr:nvGrpSpPr>
          <xdr:cNvPr id="3" name="グループ化 2">
            <a:extLst>
              <a:ext uri="{FF2B5EF4-FFF2-40B4-BE49-F238E27FC236}">
                <a16:creationId xmlns="" xmlns:a16="http://schemas.microsoft.com/office/drawing/2014/main" id="{8CC1CEF8-C182-4F62-A647-09D92DFFEC33}"/>
              </a:ext>
            </a:extLst>
          </xdr:cNvPr>
          <xdr:cNvGrpSpPr/>
        </xdr:nvGrpSpPr>
        <xdr:grpSpPr>
          <a:xfrm>
            <a:off x="1186016" y="869950"/>
            <a:ext cx="1009855" cy="1028700"/>
            <a:chOff x="3406567" y="794705"/>
            <a:chExt cx="865059" cy="831948"/>
          </a:xfrm>
        </xdr:grpSpPr>
        <xdr:sp macro="" textlink="">
          <xdr:nvSpPr>
            <xdr:cNvPr id="12" name="五角形 11">
              <a:extLst>
                <a:ext uri="{FF2B5EF4-FFF2-40B4-BE49-F238E27FC236}">
                  <a16:creationId xmlns="" xmlns:a16="http://schemas.microsoft.com/office/drawing/2014/main" id="{A23BCC27-F673-4650-875D-FC467C8FF411}"/>
                </a:ext>
              </a:extLst>
            </xdr:cNvPr>
            <xdr:cNvSpPr/>
          </xdr:nvSpPr>
          <xdr:spPr>
            <a:xfrm>
              <a:off x="3406567" y="794705"/>
              <a:ext cx="865059" cy="831948"/>
            </a:xfrm>
            <a:prstGeom prst="pentagon">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3" name="直線コネクタ 12">
              <a:extLst>
                <a:ext uri="{FF2B5EF4-FFF2-40B4-BE49-F238E27FC236}">
                  <a16:creationId xmlns="" xmlns:a16="http://schemas.microsoft.com/office/drawing/2014/main" id="{2C21702F-96AD-441C-81AC-795C77EDC2A5}"/>
                </a:ext>
              </a:extLst>
            </xdr:cNvPr>
            <xdr:cNvCxnSpPr>
              <a:stCxn id="12" idx="0"/>
              <a:endCxn id="12" idx="4"/>
            </xdr:cNvCxnSpPr>
          </xdr:nvCxnSpPr>
          <xdr:spPr>
            <a:xfrm>
              <a:off x="3839097" y="794705"/>
              <a:ext cx="267317" cy="8319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a:extLst>
                <a:ext uri="{FF2B5EF4-FFF2-40B4-BE49-F238E27FC236}">
                  <a16:creationId xmlns="" xmlns:a16="http://schemas.microsoft.com/office/drawing/2014/main" id="{1B3E443B-6DAB-4629-9753-B3A5E78C4142}"/>
                </a:ext>
              </a:extLst>
            </xdr:cNvPr>
            <xdr:cNvCxnSpPr>
              <a:stCxn id="12" idx="1"/>
              <a:endCxn id="12" idx="5"/>
            </xdr:cNvCxnSpPr>
          </xdr:nvCxnSpPr>
          <xdr:spPr>
            <a:xfrm>
              <a:off x="3406568" y="1112480"/>
              <a:ext cx="86505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5" name="直線コネクタ 14">
              <a:extLst>
                <a:ext uri="{FF2B5EF4-FFF2-40B4-BE49-F238E27FC236}">
                  <a16:creationId xmlns="" xmlns:a16="http://schemas.microsoft.com/office/drawing/2014/main" id="{C9F920EA-01A9-4185-8C8D-BBAC692C98E2}"/>
                </a:ext>
              </a:extLst>
            </xdr:cNvPr>
            <xdr:cNvCxnSpPr>
              <a:stCxn id="12" idx="0"/>
              <a:endCxn id="12" idx="2"/>
            </xdr:cNvCxnSpPr>
          </xdr:nvCxnSpPr>
          <xdr:spPr>
            <a:xfrm flipH="1">
              <a:off x="3571779" y="794705"/>
              <a:ext cx="267318" cy="8319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 name="テキスト ボックス 3">
            <a:extLst>
              <a:ext uri="{FF2B5EF4-FFF2-40B4-BE49-F238E27FC236}">
                <a16:creationId xmlns="" xmlns:a16="http://schemas.microsoft.com/office/drawing/2014/main" id="{A4D5684A-08BE-4BD9-8D50-45A167C12F94}"/>
              </a:ext>
            </a:extLst>
          </xdr:cNvPr>
          <xdr:cNvSpPr txBox="1"/>
        </xdr:nvSpPr>
        <xdr:spPr>
          <a:xfrm>
            <a:off x="1372961" y="950071"/>
            <a:ext cx="189678"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①</a:t>
            </a:r>
          </a:p>
        </xdr:txBody>
      </xdr:sp>
      <xdr:sp macro="" textlink="">
        <xdr:nvSpPr>
          <xdr:cNvPr id="5" name="テキスト ボックス 4">
            <a:extLst>
              <a:ext uri="{FF2B5EF4-FFF2-40B4-BE49-F238E27FC236}">
                <a16:creationId xmlns="" xmlns:a16="http://schemas.microsoft.com/office/drawing/2014/main" id="{8F4E2826-99A8-4662-9BFF-394A74761712}"/>
              </a:ext>
            </a:extLst>
          </xdr:cNvPr>
          <xdr:cNvSpPr txBox="1"/>
        </xdr:nvSpPr>
        <xdr:spPr>
          <a:xfrm>
            <a:off x="2039096" y="1475073"/>
            <a:ext cx="15984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⑧</a:t>
            </a:r>
          </a:p>
        </xdr:txBody>
      </xdr:sp>
      <xdr:sp macro="" textlink="">
        <xdr:nvSpPr>
          <xdr:cNvPr id="6" name="テキスト ボックス 5">
            <a:extLst>
              <a:ext uri="{FF2B5EF4-FFF2-40B4-BE49-F238E27FC236}">
                <a16:creationId xmlns="" xmlns:a16="http://schemas.microsoft.com/office/drawing/2014/main" id="{D2743AFB-DF11-4AC3-868C-D6439BF24DF7}"/>
              </a:ext>
            </a:extLst>
          </xdr:cNvPr>
          <xdr:cNvSpPr txBox="1"/>
        </xdr:nvSpPr>
        <xdr:spPr>
          <a:xfrm>
            <a:off x="1181355" y="1475074"/>
            <a:ext cx="173446" cy="188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④</a:t>
            </a:r>
          </a:p>
        </xdr:txBody>
      </xdr:sp>
      <xdr:sp macro="" textlink="">
        <xdr:nvSpPr>
          <xdr:cNvPr id="7" name="テキスト ボックス 6">
            <a:extLst>
              <a:ext uri="{FF2B5EF4-FFF2-40B4-BE49-F238E27FC236}">
                <a16:creationId xmlns="" xmlns:a16="http://schemas.microsoft.com/office/drawing/2014/main" id="{FE16282B-5B56-4BB6-BBFD-218CC7552955}"/>
              </a:ext>
            </a:extLst>
          </xdr:cNvPr>
          <xdr:cNvSpPr txBox="1"/>
        </xdr:nvSpPr>
        <xdr:spPr>
          <a:xfrm>
            <a:off x="1609346" y="1807322"/>
            <a:ext cx="176930"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②</a:t>
            </a:r>
          </a:p>
        </xdr:txBody>
      </xdr:sp>
      <xdr:sp macro="" textlink="">
        <xdr:nvSpPr>
          <xdr:cNvPr id="8" name="テキスト ボックス 7">
            <a:extLst>
              <a:ext uri="{FF2B5EF4-FFF2-40B4-BE49-F238E27FC236}">
                <a16:creationId xmlns="" xmlns:a16="http://schemas.microsoft.com/office/drawing/2014/main" id="{913011CF-7371-4F08-8AA9-F43985AF27C0}"/>
              </a:ext>
            </a:extLst>
          </xdr:cNvPr>
          <xdr:cNvSpPr txBox="1"/>
        </xdr:nvSpPr>
        <xdr:spPr>
          <a:xfrm>
            <a:off x="1830270" y="950071"/>
            <a:ext cx="169160"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③</a:t>
            </a:r>
          </a:p>
        </xdr:txBody>
      </xdr:sp>
      <xdr:sp macro="" textlink="">
        <xdr:nvSpPr>
          <xdr:cNvPr id="9" name="テキスト ボックス 8">
            <a:extLst>
              <a:ext uri="{FF2B5EF4-FFF2-40B4-BE49-F238E27FC236}">
                <a16:creationId xmlns="" xmlns:a16="http://schemas.microsoft.com/office/drawing/2014/main" id="{853255EB-33B2-4E33-97A3-4DD008DDD763}"/>
              </a:ext>
            </a:extLst>
          </xdr:cNvPr>
          <xdr:cNvSpPr txBox="1"/>
        </xdr:nvSpPr>
        <xdr:spPr>
          <a:xfrm>
            <a:off x="1606634" y="1187450"/>
            <a:ext cx="168643" cy="173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⑥</a:t>
            </a:r>
          </a:p>
        </xdr:txBody>
      </xdr:sp>
      <xdr:sp macro="" textlink="">
        <xdr:nvSpPr>
          <xdr:cNvPr id="10" name="テキスト ボックス 9">
            <a:extLst>
              <a:ext uri="{FF2B5EF4-FFF2-40B4-BE49-F238E27FC236}">
                <a16:creationId xmlns="" xmlns:a16="http://schemas.microsoft.com/office/drawing/2014/main" id="{45E535E5-BEE8-495E-9065-F8F925617BA6}"/>
              </a:ext>
            </a:extLst>
          </xdr:cNvPr>
          <xdr:cNvSpPr txBox="1"/>
        </xdr:nvSpPr>
        <xdr:spPr>
          <a:xfrm>
            <a:off x="1404993" y="1343978"/>
            <a:ext cx="17697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⑦</a:t>
            </a:r>
          </a:p>
        </xdr:txBody>
      </xdr:sp>
      <xdr:sp macro="" textlink="">
        <xdr:nvSpPr>
          <xdr:cNvPr id="11" name="テキスト ボックス 10">
            <a:extLst>
              <a:ext uri="{FF2B5EF4-FFF2-40B4-BE49-F238E27FC236}">
                <a16:creationId xmlns="" xmlns:a16="http://schemas.microsoft.com/office/drawing/2014/main" id="{F9C9BCBC-47A8-43B5-BF1E-A4CB948FE35F}"/>
              </a:ext>
            </a:extLst>
          </xdr:cNvPr>
          <xdr:cNvSpPr txBox="1"/>
        </xdr:nvSpPr>
        <xdr:spPr>
          <a:xfrm>
            <a:off x="1775277" y="1343978"/>
            <a:ext cx="178066"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⑤</a:t>
            </a:r>
          </a:p>
        </xdr:txBody>
      </xdr:sp>
    </xdr:grpSp>
    <xdr:clientData/>
  </xdr:twoCellAnchor>
  <xdr:twoCellAnchor>
    <xdr:from>
      <xdr:col>61</xdr:col>
      <xdr:colOff>5792</xdr:colOff>
      <xdr:row>0</xdr:row>
      <xdr:rowOff>165428</xdr:rowOff>
    </xdr:from>
    <xdr:to>
      <xdr:col>82</xdr:col>
      <xdr:colOff>553234</xdr:colOff>
      <xdr:row>8</xdr:row>
      <xdr:rowOff>9194</xdr:rowOff>
    </xdr:to>
    <xdr:grpSp>
      <xdr:nvGrpSpPr>
        <xdr:cNvPr id="16" name="グループ化 15">
          <a:extLst>
            <a:ext uri="{FF2B5EF4-FFF2-40B4-BE49-F238E27FC236}">
              <a16:creationId xmlns="" xmlns:a16="http://schemas.microsoft.com/office/drawing/2014/main" id="{9CC8AF5A-2F68-4F52-AF04-46A34D22A5B5}"/>
            </a:ext>
          </a:extLst>
        </xdr:cNvPr>
        <xdr:cNvGrpSpPr/>
      </xdr:nvGrpSpPr>
      <xdr:grpSpPr>
        <a:xfrm>
          <a:off x="10302317" y="165428"/>
          <a:ext cx="9920042" cy="1443966"/>
          <a:chOff x="1186016" y="393099"/>
          <a:chExt cx="9823238" cy="1619672"/>
        </a:xfrm>
      </xdr:grpSpPr>
      <xdr:sp macro="" textlink="">
        <xdr:nvSpPr>
          <xdr:cNvPr id="17" name="テキスト ボックス 16">
            <a:extLst>
              <a:ext uri="{FF2B5EF4-FFF2-40B4-BE49-F238E27FC236}">
                <a16:creationId xmlns="" xmlns:a16="http://schemas.microsoft.com/office/drawing/2014/main" id="{9325DD42-CA4D-4162-8345-70A4CBED6575}"/>
              </a:ext>
            </a:extLst>
          </xdr:cNvPr>
          <xdr:cNvSpPr txBox="1"/>
        </xdr:nvSpPr>
        <xdr:spPr>
          <a:xfrm>
            <a:off x="10575379" y="393099"/>
            <a:ext cx="178066"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grpSp>
        <xdr:nvGrpSpPr>
          <xdr:cNvPr id="18" name="グループ化 17">
            <a:extLst>
              <a:ext uri="{FF2B5EF4-FFF2-40B4-BE49-F238E27FC236}">
                <a16:creationId xmlns="" xmlns:a16="http://schemas.microsoft.com/office/drawing/2014/main" id="{F88B5C7E-DBE7-4FBF-A135-71E7C077787B}"/>
              </a:ext>
            </a:extLst>
          </xdr:cNvPr>
          <xdr:cNvGrpSpPr/>
        </xdr:nvGrpSpPr>
        <xdr:grpSpPr>
          <a:xfrm>
            <a:off x="1186016" y="869950"/>
            <a:ext cx="1009855" cy="1028700"/>
            <a:chOff x="3406567" y="794705"/>
            <a:chExt cx="865059" cy="831948"/>
          </a:xfrm>
        </xdr:grpSpPr>
        <xdr:sp macro="" textlink="">
          <xdr:nvSpPr>
            <xdr:cNvPr id="26" name="五角形 25">
              <a:extLst>
                <a:ext uri="{FF2B5EF4-FFF2-40B4-BE49-F238E27FC236}">
                  <a16:creationId xmlns="" xmlns:a16="http://schemas.microsoft.com/office/drawing/2014/main" id="{7AD3B0E3-96C3-4882-8560-99F5A1C3352B}"/>
                </a:ext>
              </a:extLst>
            </xdr:cNvPr>
            <xdr:cNvSpPr/>
          </xdr:nvSpPr>
          <xdr:spPr>
            <a:xfrm>
              <a:off x="3406567" y="794705"/>
              <a:ext cx="865059" cy="831948"/>
            </a:xfrm>
            <a:prstGeom prst="pentagon">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27" name="直線コネクタ 26">
              <a:extLst>
                <a:ext uri="{FF2B5EF4-FFF2-40B4-BE49-F238E27FC236}">
                  <a16:creationId xmlns="" xmlns:a16="http://schemas.microsoft.com/office/drawing/2014/main" id="{B3BF51CD-DBC4-47F5-9C40-B7A93EE5C190}"/>
                </a:ext>
              </a:extLst>
            </xdr:cNvPr>
            <xdr:cNvCxnSpPr>
              <a:stCxn id="26" idx="0"/>
              <a:endCxn id="26" idx="4"/>
            </xdr:cNvCxnSpPr>
          </xdr:nvCxnSpPr>
          <xdr:spPr>
            <a:xfrm>
              <a:off x="3839097" y="794705"/>
              <a:ext cx="267317" cy="8319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 xmlns:a16="http://schemas.microsoft.com/office/drawing/2014/main" id="{7A0E4CCE-788A-4716-848A-37FA6F817D34}"/>
                </a:ext>
              </a:extLst>
            </xdr:cNvPr>
            <xdr:cNvCxnSpPr>
              <a:stCxn id="26" idx="1"/>
              <a:endCxn id="26" idx="5"/>
            </xdr:cNvCxnSpPr>
          </xdr:nvCxnSpPr>
          <xdr:spPr>
            <a:xfrm>
              <a:off x="3406568" y="1112480"/>
              <a:ext cx="86505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9" name="テキスト ボックス 18">
            <a:extLst>
              <a:ext uri="{FF2B5EF4-FFF2-40B4-BE49-F238E27FC236}">
                <a16:creationId xmlns="" xmlns:a16="http://schemas.microsoft.com/office/drawing/2014/main" id="{C6BDA2EE-ED38-4F0A-B0EB-09B128BE95AE}"/>
              </a:ext>
            </a:extLst>
          </xdr:cNvPr>
          <xdr:cNvSpPr txBox="1"/>
        </xdr:nvSpPr>
        <xdr:spPr>
          <a:xfrm>
            <a:off x="1372961" y="950071"/>
            <a:ext cx="189678"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①</a:t>
            </a:r>
          </a:p>
        </xdr:txBody>
      </xdr:sp>
      <xdr:sp macro="" textlink="">
        <xdr:nvSpPr>
          <xdr:cNvPr id="20" name="テキスト ボックス 19">
            <a:extLst>
              <a:ext uri="{FF2B5EF4-FFF2-40B4-BE49-F238E27FC236}">
                <a16:creationId xmlns="" xmlns:a16="http://schemas.microsoft.com/office/drawing/2014/main" id="{3B7F316D-3864-4474-97EB-E3AF7BBA1DB8}"/>
              </a:ext>
            </a:extLst>
          </xdr:cNvPr>
          <xdr:cNvSpPr txBox="1"/>
        </xdr:nvSpPr>
        <xdr:spPr>
          <a:xfrm>
            <a:off x="8792444" y="1154552"/>
            <a:ext cx="15984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21" name="テキスト ボックス 20">
            <a:extLst>
              <a:ext uri="{FF2B5EF4-FFF2-40B4-BE49-F238E27FC236}">
                <a16:creationId xmlns="" xmlns:a16="http://schemas.microsoft.com/office/drawing/2014/main" id="{224BB51D-8D44-4508-9710-5D84D056EE7F}"/>
              </a:ext>
            </a:extLst>
          </xdr:cNvPr>
          <xdr:cNvSpPr txBox="1"/>
        </xdr:nvSpPr>
        <xdr:spPr>
          <a:xfrm>
            <a:off x="1605797" y="1175921"/>
            <a:ext cx="173446" cy="188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④</a:t>
            </a:r>
          </a:p>
        </xdr:txBody>
      </xdr:sp>
      <xdr:sp macro="" textlink="">
        <xdr:nvSpPr>
          <xdr:cNvPr id="22" name="テキスト ボックス 21">
            <a:extLst>
              <a:ext uri="{FF2B5EF4-FFF2-40B4-BE49-F238E27FC236}">
                <a16:creationId xmlns="" xmlns:a16="http://schemas.microsoft.com/office/drawing/2014/main" id="{D4280A1C-3DAE-416A-AE17-BE095C35F488}"/>
              </a:ext>
            </a:extLst>
          </xdr:cNvPr>
          <xdr:cNvSpPr txBox="1"/>
        </xdr:nvSpPr>
        <xdr:spPr>
          <a:xfrm>
            <a:off x="2033789" y="1508169"/>
            <a:ext cx="176930"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②</a:t>
            </a:r>
          </a:p>
        </xdr:txBody>
      </xdr:sp>
      <xdr:sp macro="" textlink="">
        <xdr:nvSpPr>
          <xdr:cNvPr id="23" name="テキスト ボックス 22">
            <a:extLst>
              <a:ext uri="{FF2B5EF4-FFF2-40B4-BE49-F238E27FC236}">
                <a16:creationId xmlns="" xmlns:a16="http://schemas.microsoft.com/office/drawing/2014/main" id="{FF5428CB-C027-4961-83F0-13C2DE77F9F2}"/>
              </a:ext>
            </a:extLst>
          </xdr:cNvPr>
          <xdr:cNvSpPr txBox="1"/>
        </xdr:nvSpPr>
        <xdr:spPr>
          <a:xfrm>
            <a:off x="1754814" y="1291960"/>
            <a:ext cx="169160"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③</a:t>
            </a:r>
          </a:p>
        </xdr:txBody>
      </xdr:sp>
      <xdr:sp macro="" textlink="">
        <xdr:nvSpPr>
          <xdr:cNvPr id="24" name="テキスト ボックス 23">
            <a:extLst>
              <a:ext uri="{FF2B5EF4-FFF2-40B4-BE49-F238E27FC236}">
                <a16:creationId xmlns="" xmlns:a16="http://schemas.microsoft.com/office/drawing/2014/main" id="{81AC1060-24A2-4882-8940-E578A9E933E5}"/>
              </a:ext>
            </a:extLst>
          </xdr:cNvPr>
          <xdr:cNvSpPr txBox="1"/>
        </xdr:nvSpPr>
        <xdr:spPr>
          <a:xfrm>
            <a:off x="10840611" y="1710967"/>
            <a:ext cx="168643" cy="173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25" name="テキスト ボックス 24">
            <a:extLst>
              <a:ext uri="{FF2B5EF4-FFF2-40B4-BE49-F238E27FC236}">
                <a16:creationId xmlns="" xmlns:a16="http://schemas.microsoft.com/office/drawing/2014/main" id="{CA4C4B39-2A0A-45F8-A885-A42533676A7F}"/>
              </a:ext>
            </a:extLst>
          </xdr:cNvPr>
          <xdr:cNvSpPr txBox="1"/>
        </xdr:nvSpPr>
        <xdr:spPr>
          <a:xfrm>
            <a:off x="1593635" y="1824759"/>
            <a:ext cx="17697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⑦</a:t>
            </a:r>
          </a:p>
        </xdr:txBody>
      </xdr:sp>
    </xdr:grpSp>
    <xdr:clientData/>
  </xdr:twoCellAnchor>
  <xdr:twoCellAnchor>
    <xdr:from>
      <xdr:col>60</xdr:col>
      <xdr:colOff>20135</xdr:colOff>
      <xdr:row>3</xdr:row>
      <xdr:rowOff>93126</xdr:rowOff>
    </xdr:from>
    <xdr:to>
      <xdr:col>65</xdr:col>
      <xdr:colOff>114303</xdr:colOff>
      <xdr:row>39</xdr:row>
      <xdr:rowOff>165100</xdr:rowOff>
    </xdr:to>
    <xdr:grpSp>
      <xdr:nvGrpSpPr>
        <xdr:cNvPr id="29" name="グループ化 28">
          <a:extLst>
            <a:ext uri="{FF2B5EF4-FFF2-40B4-BE49-F238E27FC236}">
              <a16:creationId xmlns="" xmlns:a16="http://schemas.microsoft.com/office/drawing/2014/main" id="{5C88F4E3-CADA-4A9E-9E7B-2D7C40FB0E84}"/>
            </a:ext>
          </a:extLst>
        </xdr:cNvPr>
        <xdr:cNvGrpSpPr/>
      </xdr:nvGrpSpPr>
      <xdr:grpSpPr>
        <a:xfrm>
          <a:off x="10088060" y="836076"/>
          <a:ext cx="1237168" cy="6244174"/>
          <a:chOff x="1181355" y="-5008644"/>
          <a:chExt cx="1225095" cy="7003978"/>
        </a:xfrm>
      </xdr:grpSpPr>
      <xdr:grpSp>
        <xdr:nvGrpSpPr>
          <xdr:cNvPr id="30" name="グループ化 29">
            <a:extLst>
              <a:ext uri="{FF2B5EF4-FFF2-40B4-BE49-F238E27FC236}">
                <a16:creationId xmlns="" xmlns:a16="http://schemas.microsoft.com/office/drawing/2014/main" id="{444E7696-F0E1-4608-BD6A-0A08C9C16DEE}"/>
              </a:ext>
            </a:extLst>
          </xdr:cNvPr>
          <xdr:cNvGrpSpPr/>
        </xdr:nvGrpSpPr>
        <xdr:grpSpPr>
          <a:xfrm>
            <a:off x="1318069" y="-5008644"/>
            <a:ext cx="1088381" cy="753293"/>
            <a:chOff x="3519687" y="-3959532"/>
            <a:chExt cx="932326" cy="609216"/>
          </a:xfrm>
        </xdr:grpSpPr>
        <xdr:cxnSp macro="">
          <xdr:nvCxnSpPr>
            <xdr:cNvPr id="39" name="直線コネクタ 38">
              <a:extLst>
                <a:ext uri="{FF2B5EF4-FFF2-40B4-BE49-F238E27FC236}">
                  <a16:creationId xmlns="" xmlns:a16="http://schemas.microsoft.com/office/drawing/2014/main" id="{C96E5995-9BF8-4F9F-A8AB-CBBD9F7E0C17}"/>
                </a:ext>
              </a:extLst>
            </xdr:cNvPr>
            <xdr:cNvCxnSpPr/>
          </xdr:nvCxnSpPr>
          <xdr:spPr>
            <a:xfrm>
              <a:off x="3519687" y="-3959532"/>
              <a:ext cx="699847" cy="5141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a:extLst>
                <a:ext uri="{FF2B5EF4-FFF2-40B4-BE49-F238E27FC236}">
                  <a16:creationId xmlns="" xmlns:a16="http://schemas.microsoft.com/office/drawing/2014/main" id="{BC8F9BA6-C973-45F7-BB49-9E8C41A3E6B8}"/>
                </a:ext>
              </a:extLst>
            </xdr:cNvPr>
            <xdr:cNvCxnSpPr>
              <a:endCxn id="26" idx="2"/>
            </xdr:cNvCxnSpPr>
          </xdr:nvCxnSpPr>
          <xdr:spPr>
            <a:xfrm flipH="1">
              <a:off x="3749534" y="-3871201"/>
              <a:ext cx="702479" cy="52088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31" name="テキスト ボックス 30">
            <a:extLst>
              <a:ext uri="{FF2B5EF4-FFF2-40B4-BE49-F238E27FC236}">
                <a16:creationId xmlns="" xmlns:a16="http://schemas.microsoft.com/office/drawing/2014/main" id="{B9AF30D7-C919-4FD8-824F-05813089BD58}"/>
              </a:ext>
            </a:extLst>
          </xdr:cNvPr>
          <xdr:cNvSpPr txBox="1"/>
        </xdr:nvSpPr>
        <xdr:spPr>
          <a:xfrm>
            <a:off x="1372961" y="950071"/>
            <a:ext cx="189678"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32" name="テキスト ボックス 31">
            <a:extLst>
              <a:ext uri="{FF2B5EF4-FFF2-40B4-BE49-F238E27FC236}">
                <a16:creationId xmlns="" xmlns:a16="http://schemas.microsoft.com/office/drawing/2014/main" id="{A6F3144C-8429-4CBA-ABB8-6280EEC38AAC}"/>
              </a:ext>
            </a:extLst>
          </xdr:cNvPr>
          <xdr:cNvSpPr txBox="1"/>
        </xdr:nvSpPr>
        <xdr:spPr>
          <a:xfrm>
            <a:off x="2039096" y="1475073"/>
            <a:ext cx="15984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33" name="テキスト ボックス 32">
            <a:extLst>
              <a:ext uri="{FF2B5EF4-FFF2-40B4-BE49-F238E27FC236}">
                <a16:creationId xmlns="" xmlns:a16="http://schemas.microsoft.com/office/drawing/2014/main" id="{C384568B-390A-4117-BB16-4FD237F00A5A}"/>
              </a:ext>
            </a:extLst>
          </xdr:cNvPr>
          <xdr:cNvSpPr txBox="1"/>
        </xdr:nvSpPr>
        <xdr:spPr>
          <a:xfrm>
            <a:off x="1181355" y="1475074"/>
            <a:ext cx="173446" cy="188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34" name="テキスト ボックス 33">
            <a:extLst>
              <a:ext uri="{FF2B5EF4-FFF2-40B4-BE49-F238E27FC236}">
                <a16:creationId xmlns="" xmlns:a16="http://schemas.microsoft.com/office/drawing/2014/main" id="{6FF8205E-9C46-4FE1-A925-06BF3AE26D6D}"/>
              </a:ext>
            </a:extLst>
          </xdr:cNvPr>
          <xdr:cNvSpPr txBox="1"/>
        </xdr:nvSpPr>
        <xdr:spPr>
          <a:xfrm>
            <a:off x="1609346" y="1807322"/>
            <a:ext cx="176930"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35" name="テキスト ボックス 34">
            <a:extLst>
              <a:ext uri="{FF2B5EF4-FFF2-40B4-BE49-F238E27FC236}">
                <a16:creationId xmlns="" xmlns:a16="http://schemas.microsoft.com/office/drawing/2014/main" id="{C392CCE8-02EB-4CEE-9C92-B04C18D4AA59}"/>
              </a:ext>
            </a:extLst>
          </xdr:cNvPr>
          <xdr:cNvSpPr txBox="1"/>
        </xdr:nvSpPr>
        <xdr:spPr>
          <a:xfrm>
            <a:off x="1830270" y="950071"/>
            <a:ext cx="169160"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36" name="テキスト ボックス 35">
            <a:extLst>
              <a:ext uri="{FF2B5EF4-FFF2-40B4-BE49-F238E27FC236}">
                <a16:creationId xmlns="" xmlns:a16="http://schemas.microsoft.com/office/drawing/2014/main" id="{B05D5B0A-C776-4250-9D18-13E67B3E2C39}"/>
              </a:ext>
            </a:extLst>
          </xdr:cNvPr>
          <xdr:cNvSpPr txBox="1"/>
        </xdr:nvSpPr>
        <xdr:spPr>
          <a:xfrm>
            <a:off x="1606634" y="1187450"/>
            <a:ext cx="168643" cy="173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37" name="テキスト ボックス 36">
            <a:extLst>
              <a:ext uri="{FF2B5EF4-FFF2-40B4-BE49-F238E27FC236}">
                <a16:creationId xmlns="" xmlns:a16="http://schemas.microsoft.com/office/drawing/2014/main" id="{5121967A-508D-426A-A1FE-0E633CA988F5}"/>
              </a:ext>
            </a:extLst>
          </xdr:cNvPr>
          <xdr:cNvSpPr txBox="1"/>
        </xdr:nvSpPr>
        <xdr:spPr>
          <a:xfrm>
            <a:off x="1404993" y="1343978"/>
            <a:ext cx="17697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38" name="テキスト ボックス 37">
            <a:extLst>
              <a:ext uri="{FF2B5EF4-FFF2-40B4-BE49-F238E27FC236}">
                <a16:creationId xmlns="" xmlns:a16="http://schemas.microsoft.com/office/drawing/2014/main" id="{48ABE974-56BE-4735-A037-6325BDB0D6C3}"/>
              </a:ext>
            </a:extLst>
          </xdr:cNvPr>
          <xdr:cNvSpPr txBox="1"/>
        </xdr:nvSpPr>
        <xdr:spPr>
          <a:xfrm>
            <a:off x="1775277" y="1343978"/>
            <a:ext cx="178066"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grpSp>
    <xdr:clientData/>
  </xdr:twoCellAnchor>
  <xdr:twoCellAnchor>
    <xdr:from>
      <xdr:col>6</xdr:col>
      <xdr:colOff>84575</xdr:colOff>
      <xdr:row>27</xdr:row>
      <xdr:rowOff>24470</xdr:rowOff>
    </xdr:from>
    <xdr:to>
      <xdr:col>10</xdr:col>
      <xdr:colOff>160775</xdr:colOff>
      <xdr:row>32</xdr:row>
      <xdr:rowOff>157820</xdr:rowOff>
    </xdr:to>
    <xdr:sp macro="" textlink="">
      <xdr:nvSpPr>
        <xdr:cNvPr id="41" name="正方形/長方形 40">
          <a:extLst>
            <a:ext uri="{FF2B5EF4-FFF2-40B4-BE49-F238E27FC236}">
              <a16:creationId xmlns="" xmlns:a16="http://schemas.microsoft.com/office/drawing/2014/main" id="{F2F2968C-5600-47A4-901B-46FCC0554B30}"/>
            </a:ext>
          </a:extLst>
        </xdr:cNvPr>
        <xdr:cNvSpPr/>
      </xdr:nvSpPr>
      <xdr:spPr>
        <a:xfrm>
          <a:off x="1456175" y="4882220"/>
          <a:ext cx="990600" cy="9906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85251</xdr:colOff>
      <xdr:row>24</xdr:row>
      <xdr:rowOff>133947</xdr:rowOff>
    </xdr:from>
    <xdr:to>
      <xdr:col>66</xdr:col>
      <xdr:colOff>163278</xdr:colOff>
      <xdr:row>33</xdr:row>
      <xdr:rowOff>118790</xdr:rowOff>
    </xdr:to>
    <xdr:grpSp>
      <xdr:nvGrpSpPr>
        <xdr:cNvPr id="42" name="グループ化 41">
          <a:extLst>
            <a:ext uri="{FF2B5EF4-FFF2-40B4-BE49-F238E27FC236}">
              <a16:creationId xmlns="" xmlns:a16="http://schemas.microsoft.com/office/drawing/2014/main" id="{35CDB0CE-8668-4310-9445-C862D577E7F0}"/>
            </a:ext>
          </a:extLst>
        </xdr:cNvPr>
        <xdr:cNvGrpSpPr/>
      </xdr:nvGrpSpPr>
      <xdr:grpSpPr>
        <a:xfrm>
          <a:off x="1456851" y="4477347"/>
          <a:ext cx="10145952" cy="1527893"/>
          <a:chOff x="1454246" y="424865"/>
          <a:chExt cx="10042935" cy="1713520"/>
        </a:xfrm>
      </xdr:grpSpPr>
      <xdr:grpSp>
        <xdr:nvGrpSpPr>
          <xdr:cNvPr id="43" name="グループ化 42">
            <a:extLst>
              <a:ext uri="{FF2B5EF4-FFF2-40B4-BE49-F238E27FC236}">
                <a16:creationId xmlns="" xmlns:a16="http://schemas.microsoft.com/office/drawing/2014/main" id="{FC11B8A0-18FA-4D13-8DD1-0D0CC8BCDADF}"/>
              </a:ext>
            </a:extLst>
          </xdr:cNvPr>
          <xdr:cNvGrpSpPr/>
        </xdr:nvGrpSpPr>
        <xdr:grpSpPr>
          <a:xfrm>
            <a:off x="1454246" y="868946"/>
            <a:ext cx="974502" cy="1112683"/>
            <a:chOff x="3636343" y="793894"/>
            <a:chExt cx="834776" cy="899868"/>
          </a:xfrm>
        </xdr:grpSpPr>
        <xdr:cxnSp macro="">
          <xdr:nvCxnSpPr>
            <xdr:cNvPr id="50" name="直線コネクタ 49">
              <a:extLst>
                <a:ext uri="{FF2B5EF4-FFF2-40B4-BE49-F238E27FC236}">
                  <a16:creationId xmlns="" xmlns:a16="http://schemas.microsoft.com/office/drawing/2014/main" id="{B2AC2F3F-37B3-496F-B0CB-CF8452FCC5F9}"/>
                </a:ext>
              </a:extLst>
            </xdr:cNvPr>
            <xdr:cNvCxnSpPr/>
          </xdr:nvCxnSpPr>
          <xdr:spPr>
            <a:xfrm>
              <a:off x="3650198" y="808705"/>
              <a:ext cx="817455" cy="88505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1" name="直線コネクタ 50">
              <a:extLst>
                <a:ext uri="{FF2B5EF4-FFF2-40B4-BE49-F238E27FC236}">
                  <a16:creationId xmlns="" xmlns:a16="http://schemas.microsoft.com/office/drawing/2014/main" id="{760D587C-6BAB-4C5C-BED7-2EFC69FBE100}"/>
                </a:ext>
              </a:extLst>
            </xdr:cNvPr>
            <xdr:cNvCxnSpPr/>
          </xdr:nvCxnSpPr>
          <xdr:spPr>
            <a:xfrm flipH="1">
              <a:off x="3636343" y="793894"/>
              <a:ext cx="834776" cy="89616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4" name="テキスト ボックス 43">
            <a:extLst>
              <a:ext uri="{FF2B5EF4-FFF2-40B4-BE49-F238E27FC236}">
                <a16:creationId xmlns="" xmlns:a16="http://schemas.microsoft.com/office/drawing/2014/main" id="{79345CCB-0FC4-4CB0-BD81-3E15142FE637}"/>
              </a:ext>
            </a:extLst>
          </xdr:cNvPr>
          <xdr:cNvSpPr txBox="1"/>
        </xdr:nvSpPr>
        <xdr:spPr>
          <a:xfrm>
            <a:off x="1676373" y="1117537"/>
            <a:ext cx="173446" cy="188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⑤</a:t>
            </a:r>
          </a:p>
        </xdr:txBody>
      </xdr:sp>
      <xdr:sp macro="" textlink="">
        <xdr:nvSpPr>
          <xdr:cNvPr id="45" name="テキスト ボックス 44">
            <a:extLst>
              <a:ext uri="{FF2B5EF4-FFF2-40B4-BE49-F238E27FC236}">
                <a16:creationId xmlns="" xmlns:a16="http://schemas.microsoft.com/office/drawing/2014/main" id="{FDA0C6BD-36C5-4D13-A389-5C5C8D57D3E0}"/>
              </a:ext>
            </a:extLst>
          </xdr:cNvPr>
          <xdr:cNvSpPr txBox="1"/>
        </xdr:nvSpPr>
        <xdr:spPr>
          <a:xfrm>
            <a:off x="1850451" y="1950373"/>
            <a:ext cx="176930"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②</a:t>
            </a:r>
          </a:p>
        </xdr:txBody>
      </xdr:sp>
      <xdr:sp macro="" textlink="">
        <xdr:nvSpPr>
          <xdr:cNvPr id="46" name="テキスト ボックス 45">
            <a:extLst>
              <a:ext uri="{FF2B5EF4-FFF2-40B4-BE49-F238E27FC236}">
                <a16:creationId xmlns="" xmlns:a16="http://schemas.microsoft.com/office/drawing/2014/main" id="{3E531989-143E-44BC-AFDE-99C26ECF567F}"/>
              </a:ext>
            </a:extLst>
          </xdr:cNvPr>
          <xdr:cNvSpPr txBox="1"/>
        </xdr:nvSpPr>
        <xdr:spPr>
          <a:xfrm>
            <a:off x="11328538" y="579312"/>
            <a:ext cx="168643" cy="173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47" name="テキスト ボックス 46">
            <a:extLst>
              <a:ext uri="{FF2B5EF4-FFF2-40B4-BE49-F238E27FC236}">
                <a16:creationId xmlns="" xmlns:a16="http://schemas.microsoft.com/office/drawing/2014/main" id="{72507BC9-6512-4828-9B4C-667D67CC6AA1}"/>
              </a:ext>
            </a:extLst>
          </xdr:cNvPr>
          <xdr:cNvSpPr txBox="1"/>
        </xdr:nvSpPr>
        <xdr:spPr>
          <a:xfrm>
            <a:off x="10488714" y="424865"/>
            <a:ext cx="176977"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sp macro="" textlink="">
        <xdr:nvSpPr>
          <xdr:cNvPr id="48" name="テキスト ボックス 47">
            <a:extLst>
              <a:ext uri="{FF2B5EF4-FFF2-40B4-BE49-F238E27FC236}">
                <a16:creationId xmlns="" xmlns:a16="http://schemas.microsoft.com/office/drawing/2014/main" id="{4BCD7718-853D-45BF-BCD9-2500FDF269DF}"/>
              </a:ext>
            </a:extLst>
          </xdr:cNvPr>
          <xdr:cNvSpPr txBox="1"/>
        </xdr:nvSpPr>
        <xdr:spPr>
          <a:xfrm>
            <a:off x="2344701" y="1333391"/>
            <a:ext cx="178066" cy="188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④</a:t>
            </a:r>
          </a:p>
        </xdr:txBody>
      </xdr:sp>
      <xdr:sp macro="" textlink="">
        <xdr:nvSpPr>
          <xdr:cNvPr id="49" name="テキスト ボックス 48">
            <a:extLst>
              <a:ext uri="{FF2B5EF4-FFF2-40B4-BE49-F238E27FC236}">
                <a16:creationId xmlns="" xmlns:a16="http://schemas.microsoft.com/office/drawing/2014/main" id="{535C7B3C-34BB-4FB6-B614-0AE4E46E42EA}"/>
              </a:ext>
            </a:extLst>
          </xdr:cNvPr>
          <xdr:cNvSpPr txBox="1"/>
        </xdr:nvSpPr>
        <xdr:spPr>
          <a:xfrm>
            <a:off x="1857414" y="829425"/>
            <a:ext cx="189678"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①</a:t>
            </a:r>
          </a:p>
        </xdr:txBody>
      </xdr:sp>
    </xdr:grpSp>
    <xdr:clientData/>
  </xdr:twoCellAnchor>
  <xdr:twoCellAnchor>
    <xdr:from>
      <xdr:col>64</xdr:col>
      <xdr:colOff>19050</xdr:colOff>
      <xdr:row>1</xdr:row>
      <xdr:rowOff>276225</xdr:rowOff>
    </xdr:from>
    <xdr:to>
      <xdr:col>64</xdr:col>
      <xdr:colOff>189877</xdr:colOff>
      <xdr:row>2</xdr:row>
      <xdr:rowOff>158090</xdr:rowOff>
    </xdr:to>
    <xdr:sp macro="" textlink="">
      <xdr:nvSpPr>
        <xdr:cNvPr id="52" name="テキスト ボックス 51">
          <a:extLst>
            <a:ext uri="{FF2B5EF4-FFF2-40B4-BE49-F238E27FC236}">
              <a16:creationId xmlns="" xmlns:a16="http://schemas.microsoft.com/office/drawing/2014/main" id="{50859A9D-3CEA-4D5E-B3EF-AF37B0C1FB10}"/>
            </a:ext>
          </a:extLst>
        </xdr:cNvPr>
        <xdr:cNvSpPr txBox="1"/>
      </xdr:nvSpPr>
      <xdr:spPr>
        <a:xfrm>
          <a:off x="11001375" y="561975"/>
          <a:ext cx="170827" cy="16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③</a:t>
          </a:r>
        </a:p>
      </xdr:txBody>
    </xdr:sp>
    <xdr:clientData/>
  </xdr:twoCellAnchor>
  <xdr:twoCellAnchor>
    <xdr:from>
      <xdr:col>63</xdr:col>
      <xdr:colOff>19050</xdr:colOff>
      <xdr:row>1</xdr:row>
      <xdr:rowOff>0</xdr:rowOff>
    </xdr:from>
    <xdr:to>
      <xdr:col>63</xdr:col>
      <xdr:colOff>198871</xdr:colOff>
      <xdr:row>1</xdr:row>
      <xdr:rowOff>167616</xdr:rowOff>
    </xdr:to>
    <xdr:sp macro="" textlink="">
      <xdr:nvSpPr>
        <xdr:cNvPr id="53" name="テキスト ボックス 52">
          <a:extLst>
            <a:ext uri="{FF2B5EF4-FFF2-40B4-BE49-F238E27FC236}">
              <a16:creationId xmlns="" xmlns:a16="http://schemas.microsoft.com/office/drawing/2014/main" id="{8C7DDC33-8618-4BA3-88DA-C0876BD7B38B}"/>
            </a:ext>
          </a:extLst>
        </xdr:cNvPr>
        <xdr:cNvSpPr txBox="1"/>
      </xdr:nvSpPr>
      <xdr:spPr>
        <a:xfrm>
          <a:off x="10772775" y="285750"/>
          <a:ext cx="179821" cy="167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⑤</a:t>
          </a:r>
        </a:p>
      </xdr:txBody>
    </xdr:sp>
    <xdr:clientData/>
  </xdr:twoCellAnchor>
  <xdr:twoCellAnchor>
    <xdr:from>
      <xdr:col>65</xdr:col>
      <xdr:colOff>219075</xdr:colOff>
      <xdr:row>3</xdr:row>
      <xdr:rowOff>0</xdr:rowOff>
    </xdr:from>
    <xdr:to>
      <xdr:col>66</xdr:col>
      <xdr:colOff>160780</xdr:colOff>
      <xdr:row>3</xdr:row>
      <xdr:rowOff>154860</xdr:rowOff>
    </xdr:to>
    <xdr:sp macro="" textlink="">
      <xdr:nvSpPr>
        <xdr:cNvPr id="54" name="テキスト ボックス 53">
          <a:extLst>
            <a:ext uri="{FF2B5EF4-FFF2-40B4-BE49-F238E27FC236}">
              <a16:creationId xmlns="" xmlns:a16="http://schemas.microsoft.com/office/drawing/2014/main" id="{167866B0-3395-4B9A-B628-4A6EB5C259AE}"/>
            </a:ext>
          </a:extLst>
        </xdr:cNvPr>
        <xdr:cNvSpPr txBox="1"/>
      </xdr:nvSpPr>
      <xdr:spPr>
        <a:xfrm>
          <a:off x="11430000" y="742950"/>
          <a:ext cx="170305" cy="15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⑥</a:t>
          </a:r>
        </a:p>
      </xdr:txBody>
    </xdr:sp>
    <xdr:clientData/>
  </xdr:twoCellAnchor>
  <xdr:twoCellAnchor>
    <xdr:from>
      <xdr:col>6</xdr:col>
      <xdr:colOff>9525</xdr:colOff>
      <xdr:row>29</xdr:row>
      <xdr:rowOff>76200</xdr:rowOff>
    </xdr:from>
    <xdr:to>
      <xdr:col>6</xdr:col>
      <xdr:colOff>180352</xdr:colOff>
      <xdr:row>30</xdr:row>
      <xdr:rowOff>72365</xdr:rowOff>
    </xdr:to>
    <xdr:sp macro="" textlink="">
      <xdr:nvSpPr>
        <xdr:cNvPr id="55" name="テキスト ボックス 54">
          <a:extLst>
            <a:ext uri="{FF2B5EF4-FFF2-40B4-BE49-F238E27FC236}">
              <a16:creationId xmlns="" xmlns:a16="http://schemas.microsoft.com/office/drawing/2014/main" id="{2C164A73-3CC6-401E-B7CE-F53D91CEC8D9}"/>
            </a:ext>
          </a:extLst>
        </xdr:cNvPr>
        <xdr:cNvSpPr txBox="1"/>
      </xdr:nvSpPr>
      <xdr:spPr>
        <a:xfrm>
          <a:off x="1381125" y="5276850"/>
          <a:ext cx="170827" cy="16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③</a:t>
          </a:r>
        </a:p>
      </xdr:txBody>
    </xdr:sp>
    <xdr:clientData/>
  </xdr:twoCellAnchor>
  <xdr:twoCellAnchor>
    <xdr:from>
      <xdr:col>9</xdr:col>
      <xdr:colOff>0</xdr:colOff>
      <xdr:row>28</xdr:row>
      <xdr:rowOff>76200</xdr:rowOff>
    </xdr:from>
    <xdr:to>
      <xdr:col>9</xdr:col>
      <xdr:colOff>170305</xdr:colOff>
      <xdr:row>29</xdr:row>
      <xdr:rowOff>59610</xdr:rowOff>
    </xdr:to>
    <xdr:sp macro="" textlink="">
      <xdr:nvSpPr>
        <xdr:cNvPr id="56" name="テキスト ボックス 55">
          <a:extLst>
            <a:ext uri="{FF2B5EF4-FFF2-40B4-BE49-F238E27FC236}">
              <a16:creationId xmlns="" xmlns:a16="http://schemas.microsoft.com/office/drawing/2014/main" id="{CE00B56F-3489-4583-BE01-D90DF9A556F5}"/>
            </a:ext>
          </a:extLst>
        </xdr:cNvPr>
        <xdr:cNvSpPr txBox="1"/>
      </xdr:nvSpPr>
      <xdr:spPr>
        <a:xfrm>
          <a:off x="2057400" y="5105400"/>
          <a:ext cx="170305" cy="15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⑥</a:t>
          </a:r>
        </a:p>
      </xdr:txBody>
    </xdr:sp>
    <xdr:clientData/>
  </xdr:twoCellAnchor>
  <xdr:twoCellAnchor>
    <xdr:from>
      <xdr:col>59</xdr:col>
      <xdr:colOff>104775</xdr:colOff>
      <xdr:row>75</xdr:row>
      <xdr:rowOff>66675</xdr:rowOff>
    </xdr:from>
    <xdr:to>
      <xdr:col>60</xdr:col>
      <xdr:colOff>46480</xdr:colOff>
      <xdr:row>76</xdr:row>
      <xdr:rowOff>50085</xdr:rowOff>
    </xdr:to>
    <xdr:sp macro="" textlink="">
      <xdr:nvSpPr>
        <xdr:cNvPr id="57" name="テキスト ボックス 56">
          <a:extLst>
            <a:ext uri="{FF2B5EF4-FFF2-40B4-BE49-F238E27FC236}">
              <a16:creationId xmlns="" xmlns:a16="http://schemas.microsoft.com/office/drawing/2014/main" id="{B88990CE-51DB-4E6C-A23B-1B7A073F9EC7}"/>
            </a:ext>
          </a:extLst>
        </xdr:cNvPr>
        <xdr:cNvSpPr txBox="1"/>
      </xdr:nvSpPr>
      <xdr:spPr>
        <a:xfrm>
          <a:off x="9944100" y="13315950"/>
          <a:ext cx="170305" cy="15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clientData/>
  </xdr:twoCellAnchor>
  <xdr:twoCellAnchor>
    <xdr:from>
      <xdr:col>61</xdr:col>
      <xdr:colOff>38100</xdr:colOff>
      <xdr:row>74</xdr:row>
      <xdr:rowOff>47625</xdr:rowOff>
    </xdr:from>
    <xdr:to>
      <xdr:col>61</xdr:col>
      <xdr:colOff>208405</xdr:colOff>
      <xdr:row>75</xdr:row>
      <xdr:rowOff>31035</xdr:rowOff>
    </xdr:to>
    <xdr:sp macro="" textlink="">
      <xdr:nvSpPr>
        <xdr:cNvPr id="58" name="テキスト ボックス 57">
          <a:extLst>
            <a:ext uri="{FF2B5EF4-FFF2-40B4-BE49-F238E27FC236}">
              <a16:creationId xmlns="" xmlns:a16="http://schemas.microsoft.com/office/drawing/2014/main" id="{D4CF9A25-7A1D-4DF0-A937-199E002D7809}"/>
            </a:ext>
          </a:extLst>
        </xdr:cNvPr>
        <xdr:cNvSpPr txBox="1"/>
      </xdr:nvSpPr>
      <xdr:spPr>
        <a:xfrm>
          <a:off x="10334625" y="13125450"/>
          <a:ext cx="170305" cy="15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clientData/>
  </xdr:twoCellAnchor>
  <xdr:twoCellAnchor>
    <xdr:from>
      <xdr:col>62</xdr:col>
      <xdr:colOff>66675</xdr:colOff>
      <xdr:row>94</xdr:row>
      <xdr:rowOff>19050</xdr:rowOff>
    </xdr:from>
    <xdr:to>
      <xdr:col>63</xdr:col>
      <xdr:colOff>8380</xdr:colOff>
      <xdr:row>95</xdr:row>
      <xdr:rowOff>2460</xdr:rowOff>
    </xdr:to>
    <xdr:sp macro="" textlink="">
      <xdr:nvSpPr>
        <xdr:cNvPr id="59" name="テキスト ボックス 58">
          <a:extLst>
            <a:ext uri="{FF2B5EF4-FFF2-40B4-BE49-F238E27FC236}">
              <a16:creationId xmlns="" xmlns:a16="http://schemas.microsoft.com/office/drawing/2014/main" id="{2DA8CB58-24A2-481C-BDD1-FA9092A64DB3}"/>
            </a:ext>
          </a:extLst>
        </xdr:cNvPr>
        <xdr:cNvSpPr txBox="1"/>
      </xdr:nvSpPr>
      <xdr:spPr>
        <a:xfrm>
          <a:off x="10591800" y="16525875"/>
          <a:ext cx="170305" cy="15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⑥</a:t>
          </a:r>
        </a:p>
      </xdr:txBody>
    </xdr:sp>
    <xdr:clientData/>
  </xdr:twoCellAnchor>
  <xdr:twoCellAnchor>
    <xdr:from>
      <xdr:col>60</xdr:col>
      <xdr:colOff>104775</xdr:colOff>
      <xdr:row>95</xdr:row>
      <xdr:rowOff>161925</xdr:rowOff>
    </xdr:from>
    <xdr:to>
      <xdr:col>61</xdr:col>
      <xdr:colOff>46480</xdr:colOff>
      <xdr:row>96</xdr:row>
      <xdr:rowOff>145335</xdr:rowOff>
    </xdr:to>
    <xdr:sp macro="" textlink="">
      <xdr:nvSpPr>
        <xdr:cNvPr id="60" name="テキスト ボックス 59">
          <a:extLst>
            <a:ext uri="{FF2B5EF4-FFF2-40B4-BE49-F238E27FC236}">
              <a16:creationId xmlns="" xmlns:a16="http://schemas.microsoft.com/office/drawing/2014/main" id="{3725547F-7D34-4684-9FEC-8B15E958D2E2}"/>
            </a:ext>
          </a:extLst>
        </xdr:cNvPr>
        <xdr:cNvSpPr txBox="1"/>
      </xdr:nvSpPr>
      <xdr:spPr>
        <a:xfrm>
          <a:off x="10172700" y="16840200"/>
          <a:ext cx="170305" cy="15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clientData/>
  </xdr:twoCellAnchor>
  <xdr:twoCellAnchor>
    <xdr:from>
      <xdr:col>61</xdr:col>
      <xdr:colOff>114300</xdr:colOff>
      <xdr:row>75</xdr:row>
      <xdr:rowOff>104775</xdr:rowOff>
    </xdr:from>
    <xdr:to>
      <xdr:col>62</xdr:col>
      <xdr:colOff>56527</xdr:colOff>
      <xdr:row>76</xdr:row>
      <xdr:rowOff>100940</xdr:rowOff>
    </xdr:to>
    <xdr:sp macro="" textlink="">
      <xdr:nvSpPr>
        <xdr:cNvPr id="61" name="テキスト ボックス 60">
          <a:extLst>
            <a:ext uri="{FF2B5EF4-FFF2-40B4-BE49-F238E27FC236}">
              <a16:creationId xmlns="" xmlns:a16="http://schemas.microsoft.com/office/drawing/2014/main" id="{D57154AB-76BA-4671-BD2B-87651B109878}"/>
            </a:ext>
          </a:extLst>
        </xdr:cNvPr>
        <xdr:cNvSpPr txBox="1"/>
      </xdr:nvSpPr>
      <xdr:spPr>
        <a:xfrm>
          <a:off x="10410825" y="13354050"/>
          <a:ext cx="170827" cy="16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clientData/>
  </xdr:twoCellAnchor>
  <xdr:twoCellAnchor>
    <xdr:from>
      <xdr:col>62</xdr:col>
      <xdr:colOff>104775</xdr:colOff>
      <xdr:row>94</xdr:row>
      <xdr:rowOff>38100</xdr:rowOff>
    </xdr:from>
    <xdr:to>
      <xdr:col>63</xdr:col>
      <xdr:colOff>47002</xdr:colOff>
      <xdr:row>95</xdr:row>
      <xdr:rowOff>34265</xdr:rowOff>
    </xdr:to>
    <xdr:sp macro="" textlink="">
      <xdr:nvSpPr>
        <xdr:cNvPr id="62" name="テキスト ボックス 61">
          <a:extLst>
            <a:ext uri="{FF2B5EF4-FFF2-40B4-BE49-F238E27FC236}">
              <a16:creationId xmlns="" xmlns:a16="http://schemas.microsoft.com/office/drawing/2014/main" id="{C2B4FBDD-9CBD-4979-9F40-4E018597CFC1}"/>
            </a:ext>
          </a:extLst>
        </xdr:cNvPr>
        <xdr:cNvSpPr txBox="1"/>
      </xdr:nvSpPr>
      <xdr:spPr>
        <a:xfrm>
          <a:off x="10629900" y="16544925"/>
          <a:ext cx="170827" cy="16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clientData/>
  </xdr:twoCellAnchor>
  <xdr:twoCellAnchor>
    <xdr:from>
      <xdr:col>60</xdr:col>
      <xdr:colOff>104775</xdr:colOff>
      <xdr:row>95</xdr:row>
      <xdr:rowOff>76200</xdr:rowOff>
    </xdr:from>
    <xdr:to>
      <xdr:col>61</xdr:col>
      <xdr:colOff>47002</xdr:colOff>
      <xdr:row>96</xdr:row>
      <xdr:rowOff>72365</xdr:rowOff>
    </xdr:to>
    <xdr:sp macro="" textlink="">
      <xdr:nvSpPr>
        <xdr:cNvPr id="63" name="テキスト ボックス 62">
          <a:extLst>
            <a:ext uri="{FF2B5EF4-FFF2-40B4-BE49-F238E27FC236}">
              <a16:creationId xmlns="" xmlns:a16="http://schemas.microsoft.com/office/drawing/2014/main" id="{E822C88D-BC1A-4FEF-BE58-2BD4F7002ECD}"/>
            </a:ext>
          </a:extLst>
        </xdr:cNvPr>
        <xdr:cNvSpPr txBox="1"/>
      </xdr:nvSpPr>
      <xdr:spPr>
        <a:xfrm>
          <a:off x="10172700" y="16754475"/>
          <a:ext cx="170827" cy="16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clientData/>
  </xdr:twoCellAnchor>
  <xdr:twoCellAnchor>
    <xdr:from>
      <xdr:col>59</xdr:col>
      <xdr:colOff>200025</xdr:colOff>
      <xdr:row>73</xdr:row>
      <xdr:rowOff>0</xdr:rowOff>
    </xdr:from>
    <xdr:to>
      <xdr:col>60</xdr:col>
      <xdr:colOff>142252</xdr:colOff>
      <xdr:row>73</xdr:row>
      <xdr:rowOff>167615</xdr:rowOff>
    </xdr:to>
    <xdr:sp macro="" textlink="">
      <xdr:nvSpPr>
        <xdr:cNvPr id="64" name="テキスト ボックス 63">
          <a:extLst>
            <a:ext uri="{FF2B5EF4-FFF2-40B4-BE49-F238E27FC236}">
              <a16:creationId xmlns="" xmlns:a16="http://schemas.microsoft.com/office/drawing/2014/main" id="{CBF8A98B-D831-49A7-9718-5A134A2E70B8}"/>
            </a:ext>
          </a:extLst>
        </xdr:cNvPr>
        <xdr:cNvSpPr txBox="1"/>
      </xdr:nvSpPr>
      <xdr:spPr>
        <a:xfrm>
          <a:off x="10039350" y="12906375"/>
          <a:ext cx="170827" cy="16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clientData/>
  </xdr:twoCellAnchor>
  <xdr:twoCellAnchor>
    <xdr:from>
      <xdr:col>23</xdr:col>
      <xdr:colOff>39185</xdr:colOff>
      <xdr:row>73</xdr:row>
      <xdr:rowOff>38100</xdr:rowOff>
    </xdr:from>
    <xdr:to>
      <xdr:col>27</xdr:col>
      <xdr:colOff>152401</xdr:colOff>
      <xdr:row>79</xdr:row>
      <xdr:rowOff>12700</xdr:rowOff>
    </xdr:to>
    <xdr:grpSp>
      <xdr:nvGrpSpPr>
        <xdr:cNvPr id="65" name="グループ化 64">
          <a:extLst>
            <a:ext uri="{FF2B5EF4-FFF2-40B4-BE49-F238E27FC236}">
              <a16:creationId xmlns="" xmlns:a16="http://schemas.microsoft.com/office/drawing/2014/main" id="{0AE02AAA-483E-4D75-8336-C0C86584E5A6}"/>
            </a:ext>
          </a:extLst>
        </xdr:cNvPr>
        <xdr:cNvGrpSpPr/>
      </xdr:nvGrpSpPr>
      <xdr:grpSpPr>
        <a:xfrm>
          <a:off x="5306510" y="12944475"/>
          <a:ext cx="1027616" cy="1003300"/>
          <a:chOff x="1181355" y="869950"/>
          <a:chExt cx="1017588" cy="1125384"/>
        </a:xfrm>
      </xdr:grpSpPr>
      <xdr:grpSp>
        <xdr:nvGrpSpPr>
          <xdr:cNvPr id="66" name="グループ化 65">
            <a:extLst>
              <a:ext uri="{FF2B5EF4-FFF2-40B4-BE49-F238E27FC236}">
                <a16:creationId xmlns="" xmlns:a16="http://schemas.microsoft.com/office/drawing/2014/main" id="{936FD324-6931-43A1-A4B5-84E2A6256E37}"/>
              </a:ext>
            </a:extLst>
          </xdr:cNvPr>
          <xdr:cNvGrpSpPr/>
        </xdr:nvGrpSpPr>
        <xdr:grpSpPr>
          <a:xfrm>
            <a:off x="1186016" y="869950"/>
            <a:ext cx="1009855" cy="1028700"/>
            <a:chOff x="3406567" y="794705"/>
            <a:chExt cx="865059" cy="831948"/>
          </a:xfrm>
        </xdr:grpSpPr>
        <xdr:sp macro="" textlink="">
          <xdr:nvSpPr>
            <xdr:cNvPr id="75" name="五角形 74">
              <a:extLst>
                <a:ext uri="{FF2B5EF4-FFF2-40B4-BE49-F238E27FC236}">
                  <a16:creationId xmlns="" xmlns:a16="http://schemas.microsoft.com/office/drawing/2014/main" id="{AD43DD1D-ADA8-46B6-AF0B-7DCF67FDFFDF}"/>
                </a:ext>
              </a:extLst>
            </xdr:cNvPr>
            <xdr:cNvSpPr/>
          </xdr:nvSpPr>
          <xdr:spPr>
            <a:xfrm>
              <a:off x="3406567" y="794705"/>
              <a:ext cx="865059" cy="831948"/>
            </a:xfrm>
            <a:prstGeom prst="pentagon">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6" name="直線コネクタ 75">
              <a:extLst>
                <a:ext uri="{FF2B5EF4-FFF2-40B4-BE49-F238E27FC236}">
                  <a16:creationId xmlns="" xmlns:a16="http://schemas.microsoft.com/office/drawing/2014/main" id="{8CB2A90C-A33D-43BB-A43C-5240495CC018}"/>
                </a:ext>
              </a:extLst>
            </xdr:cNvPr>
            <xdr:cNvCxnSpPr>
              <a:stCxn id="75" idx="0"/>
              <a:endCxn id="75" idx="4"/>
            </xdr:cNvCxnSpPr>
          </xdr:nvCxnSpPr>
          <xdr:spPr>
            <a:xfrm>
              <a:off x="3839097" y="794705"/>
              <a:ext cx="267317" cy="8319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7" name="直線コネクタ 76">
              <a:extLst>
                <a:ext uri="{FF2B5EF4-FFF2-40B4-BE49-F238E27FC236}">
                  <a16:creationId xmlns="" xmlns:a16="http://schemas.microsoft.com/office/drawing/2014/main" id="{5C21D827-AE97-4F98-B96E-5E230A30EF2A}"/>
                </a:ext>
              </a:extLst>
            </xdr:cNvPr>
            <xdr:cNvCxnSpPr>
              <a:stCxn id="75" idx="1"/>
              <a:endCxn id="75" idx="5"/>
            </xdr:cNvCxnSpPr>
          </xdr:nvCxnSpPr>
          <xdr:spPr>
            <a:xfrm>
              <a:off x="3406568" y="1112480"/>
              <a:ext cx="86505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8" name="直線コネクタ 77">
              <a:extLst>
                <a:ext uri="{FF2B5EF4-FFF2-40B4-BE49-F238E27FC236}">
                  <a16:creationId xmlns="" xmlns:a16="http://schemas.microsoft.com/office/drawing/2014/main" id="{3FD8D4BA-9591-43C8-AC39-881232142486}"/>
                </a:ext>
              </a:extLst>
            </xdr:cNvPr>
            <xdr:cNvCxnSpPr>
              <a:stCxn id="75" idx="0"/>
              <a:endCxn id="75" idx="2"/>
            </xdr:cNvCxnSpPr>
          </xdr:nvCxnSpPr>
          <xdr:spPr>
            <a:xfrm flipH="1">
              <a:off x="3571779" y="794705"/>
              <a:ext cx="267318" cy="8319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67" name="テキスト ボックス 66">
            <a:extLst>
              <a:ext uri="{FF2B5EF4-FFF2-40B4-BE49-F238E27FC236}">
                <a16:creationId xmlns="" xmlns:a16="http://schemas.microsoft.com/office/drawing/2014/main" id="{C6CD0AE3-06D7-4D1B-85E6-9478E0192478}"/>
              </a:ext>
            </a:extLst>
          </xdr:cNvPr>
          <xdr:cNvSpPr txBox="1"/>
        </xdr:nvSpPr>
        <xdr:spPr>
          <a:xfrm>
            <a:off x="1372961" y="950071"/>
            <a:ext cx="189678"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①</a:t>
            </a:r>
          </a:p>
        </xdr:txBody>
      </xdr:sp>
      <xdr:sp macro="" textlink="">
        <xdr:nvSpPr>
          <xdr:cNvPr id="68" name="テキスト ボックス 67">
            <a:extLst>
              <a:ext uri="{FF2B5EF4-FFF2-40B4-BE49-F238E27FC236}">
                <a16:creationId xmlns="" xmlns:a16="http://schemas.microsoft.com/office/drawing/2014/main" id="{A8C4E44B-E732-4A3B-8326-038CBEB5ECE6}"/>
              </a:ext>
            </a:extLst>
          </xdr:cNvPr>
          <xdr:cNvSpPr txBox="1"/>
        </xdr:nvSpPr>
        <xdr:spPr>
          <a:xfrm>
            <a:off x="2039096" y="1475073"/>
            <a:ext cx="15984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⑧</a:t>
            </a:r>
          </a:p>
        </xdr:txBody>
      </xdr:sp>
      <xdr:sp macro="" textlink="">
        <xdr:nvSpPr>
          <xdr:cNvPr id="69" name="テキスト ボックス 68">
            <a:extLst>
              <a:ext uri="{FF2B5EF4-FFF2-40B4-BE49-F238E27FC236}">
                <a16:creationId xmlns="" xmlns:a16="http://schemas.microsoft.com/office/drawing/2014/main" id="{99A1760C-5A91-454B-86EA-0BE1E0853B87}"/>
              </a:ext>
            </a:extLst>
          </xdr:cNvPr>
          <xdr:cNvSpPr txBox="1"/>
        </xdr:nvSpPr>
        <xdr:spPr>
          <a:xfrm>
            <a:off x="1181355" y="1475074"/>
            <a:ext cx="173446" cy="188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④</a:t>
            </a:r>
          </a:p>
        </xdr:txBody>
      </xdr:sp>
      <xdr:sp macro="" textlink="">
        <xdr:nvSpPr>
          <xdr:cNvPr id="70" name="テキスト ボックス 69">
            <a:extLst>
              <a:ext uri="{FF2B5EF4-FFF2-40B4-BE49-F238E27FC236}">
                <a16:creationId xmlns="" xmlns:a16="http://schemas.microsoft.com/office/drawing/2014/main" id="{805792EC-C894-4F88-BA77-DEF6757F3F54}"/>
              </a:ext>
            </a:extLst>
          </xdr:cNvPr>
          <xdr:cNvSpPr txBox="1"/>
        </xdr:nvSpPr>
        <xdr:spPr>
          <a:xfrm>
            <a:off x="1609346" y="1807322"/>
            <a:ext cx="176930"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②</a:t>
            </a:r>
          </a:p>
        </xdr:txBody>
      </xdr:sp>
      <xdr:sp macro="" textlink="">
        <xdr:nvSpPr>
          <xdr:cNvPr id="71" name="テキスト ボックス 70">
            <a:extLst>
              <a:ext uri="{FF2B5EF4-FFF2-40B4-BE49-F238E27FC236}">
                <a16:creationId xmlns="" xmlns:a16="http://schemas.microsoft.com/office/drawing/2014/main" id="{38FDDB81-F623-434F-9FEA-94C3DE5A0B6A}"/>
              </a:ext>
            </a:extLst>
          </xdr:cNvPr>
          <xdr:cNvSpPr txBox="1"/>
        </xdr:nvSpPr>
        <xdr:spPr>
          <a:xfrm>
            <a:off x="1830270" y="950071"/>
            <a:ext cx="169160"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③</a:t>
            </a:r>
          </a:p>
        </xdr:txBody>
      </xdr:sp>
      <xdr:sp macro="" textlink="">
        <xdr:nvSpPr>
          <xdr:cNvPr id="72" name="テキスト ボックス 71">
            <a:extLst>
              <a:ext uri="{FF2B5EF4-FFF2-40B4-BE49-F238E27FC236}">
                <a16:creationId xmlns="" xmlns:a16="http://schemas.microsoft.com/office/drawing/2014/main" id="{51E8AED8-541F-45E4-B7B0-14D296E801F6}"/>
              </a:ext>
            </a:extLst>
          </xdr:cNvPr>
          <xdr:cNvSpPr txBox="1"/>
        </xdr:nvSpPr>
        <xdr:spPr>
          <a:xfrm>
            <a:off x="1606634" y="1187450"/>
            <a:ext cx="168643" cy="173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⑥</a:t>
            </a:r>
          </a:p>
        </xdr:txBody>
      </xdr:sp>
      <xdr:sp macro="" textlink="">
        <xdr:nvSpPr>
          <xdr:cNvPr id="73" name="テキスト ボックス 72">
            <a:extLst>
              <a:ext uri="{FF2B5EF4-FFF2-40B4-BE49-F238E27FC236}">
                <a16:creationId xmlns="" xmlns:a16="http://schemas.microsoft.com/office/drawing/2014/main" id="{419B1CEC-F52D-49F2-B7BB-F9DEA312BFE6}"/>
              </a:ext>
            </a:extLst>
          </xdr:cNvPr>
          <xdr:cNvSpPr txBox="1"/>
        </xdr:nvSpPr>
        <xdr:spPr>
          <a:xfrm>
            <a:off x="1404993" y="1343978"/>
            <a:ext cx="17697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⑦</a:t>
            </a:r>
          </a:p>
        </xdr:txBody>
      </xdr:sp>
      <xdr:sp macro="" textlink="">
        <xdr:nvSpPr>
          <xdr:cNvPr id="74" name="テキスト ボックス 73">
            <a:extLst>
              <a:ext uri="{FF2B5EF4-FFF2-40B4-BE49-F238E27FC236}">
                <a16:creationId xmlns="" xmlns:a16="http://schemas.microsoft.com/office/drawing/2014/main" id="{5F0AA3F3-88A4-45B9-A9B0-3600E6E89181}"/>
              </a:ext>
            </a:extLst>
          </xdr:cNvPr>
          <xdr:cNvSpPr txBox="1"/>
        </xdr:nvSpPr>
        <xdr:spPr>
          <a:xfrm>
            <a:off x="1775277" y="1343978"/>
            <a:ext cx="178066"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⑤</a:t>
            </a:r>
          </a:p>
        </xdr:txBody>
      </xdr:sp>
    </xdr:grpSp>
    <xdr:clientData/>
  </xdr:twoCellAnchor>
  <xdr:twoCellAnchor>
    <xdr:from>
      <xdr:col>61</xdr:col>
      <xdr:colOff>113150</xdr:colOff>
      <xdr:row>158</xdr:row>
      <xdr:rowOff>148295</xdr:rowOff>
    </xdr:from>
    <xdr:to>
      <xdr:col>65</xdr:col>
      <xdr:colOff>189350</xdr:colOff>
      <xdr:row>164</xdr:row>
      <xdr:rowOff>110195</xdr:rowOff>
    </xdr:to>
    <xdr:sp macro="" textlink="">
      <xdr:nvSpPr>
        <xdr:cNvPr id="79" name="正方形/長方形 78">
          <a:extLst>
            <a:ext uri="{FF2B5EF4-FFF2-40B4-BE49-F238E27FC236}">
              <a16:creationId xmlns="" xmlns:a16="http://schemas.microsoft.com/office/drawing/2014/main" id="{85159AE5-37AD-4337-88D9-AD91F4959E93}"/>
            </a:ext>
          </a:extLst>
        </xdr:cNvPr>
        <xdr:cNvSpPr/>
      </xdr:nvSpPr>
      <xdr:spPr>
        <a:xfrm>
          <a:off x="10409675" y="27694595"/>
          <a:ext cx="990600" cy="9906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65</xdr:col>
      <xdr:colOff>76200</xdr:colOff>
      <xdr:row>141</xdr:row>
      <xdr:rowOff>28575</xdr:rowOff>
    </xdr:from>
    <xdr:to>
      <xdr:col>66</xdr:col>
      <xdr:colOff>18427</xdr:colOff>
      <xdr:row>142</xdr:row>
      <xdr:rowOff>24740</xdr:rowOff>
    </xdr:to>
    <xdr:sp macro="" textlink="">
      <xdr:nvSpPr>
        <xdr:cNvPr id="80" name="テキスト ボックス 79">
          <a:extLst>
            <a:ext uri="{FF2B5EF4-FFF2-40B4-BE49-F238E27FC236}">
              <a16:creationId xmlns="" xmlns:a16="http://schemas.microsoft.com/office/drawing/2014/main" id="{5FF264C5-4F57-4BDE-8ABD-127FA78A7049}"/>
            </a:ext>
          </a:extLst>
        </xdr:cNvPr>
        <xdr:cNvSpPr txBox="1"/>
      </xdr:nvSpPr>
      <xdr:spPr>
        <a:xfrm>
          <a:off x="11287125" y="24660225"/>
          <a:ext cx="170827" cy="16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clientData/>
  </xdr:twoCellAnchor>
  <xdr:twoCellAnchor>
    <xdr:from>
      <xdr:col>66</xdr:col>
      <xdr:colOff>19050</xdr:colOff>
      <xdr:row>143</xdr:row>
      <xdr:rowOff>114300</xdr:rowOff>
    </xdr:from>
    <xdr:to>
      <xdr:col>66</xdr:col>
      <xdr:colOff>198871</xdr:colOff>
      <xdr:row>144</xdr:row>
      <xdr:rowOff>110466</xdr:rowOff>
    </xdr:to>
    <xdr:sp macro="" textlink="">
      <xdr:nvSpPr>
        <xdr:cNvPr id="81" name="テキスト ボックス 80">
          <a:extLst>
            <a:ext uri="{FF2B5EF4-FFF2-40B4-BE49-F238E27FC236}">
              <a16:creationId xmlns="" xmlns:a16="http://schemas.microsoft.com/office/drawing/2014/main" id="{D93AFEA9-D0AC-4FB6-BA98-79A9D8A17FBD}"/>
            </a:ext>
          </a:extLst>
        </xdr:cNvPr>
        <xdr:cNvSpPr txBox="1"/>
      </xdr:nvSpPr>
      <xdr:spPr>
        <a:xfrm>
          <a:off x="11458575" y="25088850"/>
          <a:ext cx="179821" cy="167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clientData/>
  </xdr:twoCellAnchor>
  <xdr:twoCellAnchor>
    <xdr:from>
      <xdr:col>65</xdr:col>
      <xdr:colOff>123825</xdr:colOff>
      <xdr:row>146</xdr:row>
      <xdr:rowOff>85725</xdr:rowOff>
    </xdr:from>
    <xdr:to>
      <xdr:col>66</xdr:col>
      <xdr:colOff>65530</xdr:colOff>
      <xdr:row>147</xdr:row>
      <xdr:rowOff>69135</xdr:rowOff>
    </xdr:to>
    <xdr:sp macro="" textlink="">
      <xdr:nvSpPr>
        <xdr:cNvPr id="82" name="テキスト ボックス 81">
          <a:extLst>
            <a:ext uri="{FF2B5EF4-FFF2-40B4-BE49-F238E27FC236}">
              <a16:creationId xmlns="" xmlns:a16="http://schemas.microsoft.com/office/drawing/2014/main" id="{34D582A8-FD33-44AF-8B4D-D48E96D795DC}"/>
            </a:ext>
          </a:extLst>
        </xdr:cNvPr>
        <xdr:cNvSpPr txBox="1"/>
      </xdr:nvSpPr>
      <xdr:spPr>
        <a:xfrm>
          <a:off x="11334750" y="25574625"/>
          <a:ext cx="170305" cy="15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endParaRPr kumimoji="1" lang="ja-JP" altLang="en-US" sz="1100"/>
        </a:p>
      </xdr:txBody>
    </xdr:sp>
    <xdr:clientData/>
  </xdr:twoCellAnchor>
  <xdr:twoCellAnchor>
    <xdr:from>
      <xdr:col>59</xdr:col>
      <xdr:colOff>200025</xdr:colOff>
      <xdr:row>163</xdr:row>
      <xdr:rowOff>114300</xdr:rowOff>
    </xdr:from>
    <xdr:to>
      <xdr:col>60</xdr:col>
      <xdr:colOff>142252</xdr:colOff>
      <xdr:row>164</xdr:row>
      <xdr:rowOff>110465</xdr:rowOff>
    </xdr:to>
    <xdr:sp macro="" textlink="">
      <xdr:nvSpPr>
        <xdr:cNvPr id="83" name="テキスト ボックス 82">
          <a:extLst>
            <a:ext uri="{FF2B5EF4-FFF2-40B4-BE49-F238E27FC236}">
              <a16:creationId xmlns="" xmlns:a16="http://schemas.microsoft.com/office/drawing/2014/main" id="{85E9F2A9-E71C-41BA-B980-6872871D6B68}"/>
            </a:ext>
          </a:extLst>
        </xdr:cNvPr>
        <xdr:cNvSpPr txBox="1"/>
      </xdr:nvSpPr>
      <xdr:spPr>
        <a:xfrm>
          <a:off x="10039350" y="28517850"/>
          <a:ext cx="170827" cy="16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③</a:t>
          </a:r>
        </a:p>
      </xdr:txBody>
    </xdr:sp>
    <xdr:clientData/>
  </xdr:twoCellAnchor>
  <xdr:twoCellAnchor>
    <xdr:from>
      <xdr:col>59</xdr:col>
      <xdr:colOff>219075</xdr:colOff>
      <xdr:row>161</xdr:row>
      <xdr:rowOff>114300</xdr:rowOff>
    </xdr:from>
    <xdr:to>
      <xdr:col>60</xdr:col>
      <xdr:colOff>160780</xdr:colOff>
      <xdr:row>162</xdr:row>
      <xdr:rowOff>97710</xdr:rowOff>
    </xdr:to>
    <xdr:sp macro="" textlink="">
      <xdr:nvSpPr>
        <xdr:cNvPr id="84" name="テキスト ボックス 83">
          <a:extLst>
            <a:ext uri="{FF2B5EF4-FFF2-40B4-BE49-F238E27FC236}">
              <a16:creationId xmlns="" xmlns:a16="http://schemas.microsoft.com/office/drawing/2014/main" id="{3A856A93-F448-492C-926B-B478FC15EC5E}"/>
            </a:ext>
          </a:extLst>
        </xdr:cNvPr>
        <xdr:cNvSpPr txBox="1"/>
      </xdr:nvSpPr>
      <xdr:spPr>
        <a:xfrm>
          <a:off x="10058400" y="28174950"/>
          <a:ext cx="170305" cy="15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⑥</a:t>
          </a:r>
        </a:p>
      </xdr:txBody>
    </xdr:sp>
    <xdr:clientData/>
  </xdr:twoCellAnchor>
  <xdr:twoCellAnchor>
    <xdr:from>
      <xdr:col>5</xdr:col>
      <xdr:colOff>66675</xdr:colOff>
      <xdr:row>73</xdr:row>
      <xdr:rowOff>66675</xdr:rowOff>
    </xdr:from>
    <xdr:to>
      <xdr:col>9</xdr:col>
      <xdr:colOff>179891</xdr:colOff>
      <xdr:row>79</xdr:row>
      <xdr:rowOff>41275</xdr:rowOff>
    </xdr:to>
    <xdr:grpSp>
      <xdr:nvGrpSpPr>
        <xdr:cNvPr id="85" name="グループ化 84">
          <a:extLst>
            <a:ext uri="{FF2B5EF4-FFF2-40B4-BE49-F238E27FC236}">
              <a16:creationId xmlns="" xmlns:a16="http://schemas.microsoft.com/office/drawing/2014/main" id="{128593F0-9191-4AD2-92E9-C93C8C2D0CE1}"/>
            </a:ext>
          </a:extLst>
        </xdr:cNvPr>
        <xdr:cNvGrpSpPr/>
      </xdr:nvGrpSpPr>
      <xdr:grpSpPr>
        <a:xfrm>
          <a:off x="1209675" y="12973050"/>
          <a:ext cx="1027616" cy="1003300"/>
          <a:chOff x="1181355" y="869950"/>
          <a:chExt cx="1017588" cy="1125384"/>
        </a:xfrm>
      </xdr:grpSpPr>
      <xdr:grpSp>
        <xdr:nvGrpSpPr>
          <xdr:cNvPr id="86" name="グループ化 85">
            <a:extLst>
              <a:ext uri="{FF2B5EF4-FFF2-40B4-BE49-F238E27FC236}">
                <a16:creationId xmlns="" xmlns:a16="http://schemas.microsoft.com/office/drawing/2014/main" id="{4D6B547D-430A-44E1-9014-4CEFB3A4E12C}"/>
              </a:ext>
            </a:extLst>
          </xdr:cNvPr>
          <xdr:cNvGrpSpPr/>
        </xdr:nvGrpSpPr>
        <xdr:grpSpPr>
          <a:xfrm>
            <a:off x="1186016" y="869950"/>
            <a:ext cx="1009855" cy="1028700"/>
            <a:chOff x="3406567" y="794705"/>
            <a:chExt cx="865059" cy="831948"/>
          </a:xfrm>
        </xdr:grpSpPr>
        <xdr:sp macro="" textlink="">
          <xdr:nvSpPr>
            <xdr:cNvPr id="95" name="五角形 94">
              <a:extLst>
                <a:ext uri="{FF2B5EF4-FFF2-40B4-BE49-F238E27FC236}">
                  <a16:creationId xmlns="" xmlns:a16="http://schemas.microsoft.com/office/drawing/2014/main" id="{7D9F485A-B1DA-46F0-9608-C64F6573B1DD}"/>
                </a:ext>
              </a:extLst>
            </xdr:cNvPr>
            <xdr:cNvSpPr/>
          </xdr:nvSpPr>
          <xdr:spPr>
            <a:xfrm>
              <a:off x="3406567" y="794705"/>
              <a:ext cx="865059" cy="831948"/>
            </a:xfrm>
            <a:prstGeom prst="pentagon">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96" name="直線コネクタ 95">
              <a:extLst>
                <a:ext uri="{FF2B5EF4-FFF2-40B4-BE49-F238E27FC236}">
                  <a16:creationId xmlns="" xmlns:a16="http://schemas.microsoft.com/office/drawing/2014/main" id="{D68B298B-DF82-419C-B548-016E3E0CBA78}"/>
                </a:ext>
              </a:extLst>
            </xdr:cNvPr>
            <xdr:cNvCxnSpPr>
              <a:stCxn id="95" idx="0"/>
              <a:endCxn id="95" idx="4"/>
            </xdr:cNvCxnSpPr>
          </xdr:nvCxnSpPr>
          <xdr:spPr>
            <a:xfrm>
              <a:off x="3839097" y="794705"/>
              <a:ext cx="267317" cy="8319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7" name="直線コネクタ 96">
              <a:extLst>
                <a:ext uri="{FF2B5EF4-FFF2-40B4-BE49-F238E27FC236}">
                  <a16:creationId xmlns="" xmlns:a16="http://schemas.microsoft.com/office/drawing/2014/main" id="{17A2948C-7311-4EDC-9CF3-98A39DA87486}"/>
                </a:ext>
              </a:extLst>
            </xdr:cNvPr>
            <xdr:cNvCxnSpPr>
              <a:stCxn id="95" idx="1"/>
              <a:endCxn id="95" idx="5"/>
            </xdr:cNvCxnSpPr>
          </xdr:nvCxnSpPr>
          <xdr:spPr>
            <a:xfrm>
              <a:off x="3406568" y="1112480"/>
              <a:ext cx="86505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8" name="直線コネクタ 97">
              <a:extLst>
                <a:ext uri="{FF2B5EF4-FFF2-40B4-BE49-F238E27FC236}">
                  <a16:creationId xmlns="" xmlns:a16="http://schemas.microsoft.com/office/drawing/2014/main" id="{B8F091BA-E1F5-452D-BA7E-5038722F850B}"/>
                </a:ext>
              </a:extLst>
            </xdr:cNvPr>
            <xdr:cNvCxnSpPr>
              <a:stCxn id="95" idx="0"/>
              <a:endCxn id="95" idx="2"/>
            </xdr:cNvCxnSpPr>
          </xdr:nvCxnSpPr>
          <xdr:spPr>
            <a:xfrm flipH="1">
              <a:off x="3571779" y="794705"/>
              <a:ext cx="267318" cy="8319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7" name="テキスト ボックス 86">
            <a:extLst>
              <a:ext uri="{FF2B5EF4-FFF2-40B4-BE49-F238E27FC236}">
                <a16:creationId xmlns="" xmlns:a16="http://schemas.microsoft.com/office/drawing/2014/main" id="{1C662596-5D72-40F1-9816-C71D24E33F17}"/>
              </a:ext>
            </a:extLst>
          </xdr:cNvPr>
          <xdr:cNvSpPr txBox="1"/>
        </xdr:nvSpPr>
        <xdr:spPr>
          <a:xfrm>
            <a:off x="1372961" y="950071"/>
            <a:ext cx="189678"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①</a:t>
            </a:r>
          </a:p>
        </xdr:txBody>
      </xdr:sp>
      <xdr:sp macro="" textlink="">
        <xdr:nvSpPr>
          <xdr:cNvPr id="88" name="テキスト ボックス 87">
            <a:extLst>
              <a:ext uri="{FF2B5EF4-FFF2-40B4-BE49-F238E27FC236}">
                <a16:creationId xmlns="" xmlns:a16="http://schemas.microsoft.com/office/drawing/2014/main" id="{4D375238-BB10-4F64-AFF4-882EF6BD607C}"/>
              </a:ext>
            </a:extLst>
          </xdr:cNvPr>
          <xdr:cNvSpPr txBox="1"/>
        </xdr:nvSpPr>
        <xdr:spPr>
          <a:xfrm>
            <a:off x="2039096" y="1475073"/>
            <a:ext cx="15984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⑧</a:t>
            </a:r>
          </a:p>
        </xdr:txBody>
      </xdr:sp>
      <xdr:sp macro="" textlink="">
        <xdr:nvSpPr>
          <xdr:cNvPr id="89" name="テキスト ボックス 88">
            <a:extLst>
              <a:ext uri="{FF2B5EF4-FFF2-40B4-BE49-F238E27FC236}">
                <a16:creationId xmlns="" xmlns:a16="http://schemas.microsoft.com/office/drawing/2014/main" id="{A736A896-1970-40C6-9C7B-D53F5B0C47B0}"/>
              </a:ext>
            </a:extLst>
          </xdr:cNvPr>
          <xdr:cNvSpPr txBox="1"/>
        </xdr:nvSpPr>
        <xdr:spPr>
          <a:xfrm>
            <a:off x="1181355" y="1475074"/>
            <a:ext cx="173446" cy="188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④</a:t>
            </a:r>
          </a:p>
        </xdr:txBody>
      </xdr:sp>
      <xdr:sp macro="" textlink="">
        <xdr:nvSpPr>
          <xdr:cNvPr id="90" name="テキスト ボックス 89">
            <a:extLst>
              <a:ext uri="{FF2B5EF4-FFF2-40B4-BE49-F238E27FC236}">
                <a16:creationId xmlns="" xmlns:a16="http://schemas.microsoft.com/office/drawing/2014/main" id="{D5DBCDB4-6275-4FC8-B5AF-C2CA9296950E}"/>
              </a:ext>
            </a:extLst>
          </xdr:cNvPr>
          <xdr:cNvSpPr txBox="1"/>
        </xdr:nvSpPr>
        <xdr:spPr>
          <a:xfrm>
            <a:off x="1609346" y="1807322"/>
            <a:ext cx="176930"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②</a:t>
            </a:r>
          </a:p>
        </xdr:txBody>
      </xdr:sp>
      <xdr:sp macro="" textlink="">
        <xdr:nvSpPr>
          <xdr:cNvPr id="91" name="テキスト ボックス 90">
            <a:extLst>
              <a:ext uri="{FF2B5EF4-FFF2-40B4-BE49-F238E27FC236}">
                <a16:creationId xmlns="" xmlns:a16="http://schemas.microsoft.com/office/drawing/2014/main" id="{36C31FB2-47F6-4FB3-A5E9-D780EDE56A98}"/>
              </a:ext>
            </a:extLst>
          </xdr:cNvPr>
          <xdr:cNvSpPr txBox="1"/>
        </xdr:nvSpPr>
        <xdr:spPr>
          <a:xfrm>
            <a:off x="1830270" y="950071"/>
            <a:ext cx="169160"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③</a:t>
            </a:r>
          </a:p>
        </xdr:txBody>
      </xdr:sp>
      <xdr:sp macro="" textlink="">
        <xdr:nvSpPr>
          <xdr:cNvPr id="92" name="テキスト ボックス 91">
            <a:extLst>
              <a:ext uri="{FF2B5EF4-FFF2-40B4-BE49-F238E27FC236}">
                <a16:creationId xmlns="" xmlns:a16="http://schemas.microsoft.com/office/drawing/2014/main" id="{708BF93E-DECE-4F7B-A6C3-278F41B7DED8}"/>
              </a:ext>
            </a:extLst>
          </xdr:cNvPr>
          <xdr:cNvSpPr txBox="1"/>
        </xdr:nvSpPr>
        <xdr:spPr>
          <a:xfrm>
            <a:off x="1606634" y="1187450"/>
            <a:ext cx="168643" cy="173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⑥</a:t>
            </a:r>
          </a:p>
        </xdr:txBody>
      </xdr:sp>
      <xdr:sp macro="" textlink="">
        <xdr:nvSpPr>
          <xdr:cNvPr id="93" name="テキスト ボックス 92">
            <a:extLst>
              <a:ext uri="{FF2B5EF4-FFF2-40B4-BE49-F238E27FC236}">
                <a16:creationId xmlns="" xmlns:a16="http://schemas.microsoft.com/office/drawing/2014/main" id="{66DFAAB5-FEC1-4C06-AB72-B17DAA102F0A}"/>
              </a:ext>
            </a:extLst>
          </xdr:cNvPr>
          <xdr:cNvSpPr txBox="1"/>
        </xdr:nvSpPr>
        <xdr:spPr>
          <a:xfrm>
            <a:off x="1404993" y="1343978"/>
            <a:ext cx="17697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⑦</a:t>
            </a:r>
          </a:p>
        </xdr:txBody>
      </xdr:sp>
      <xdr:sp macro="" textlink="">
        <xdr:nvSpPr>
          <xdr:cNvPr id="94" name="テキスト ボックス 93">
            <a:extLst>
              <a:ext uri="{FF2B5EF4-FFF2-40B4-BE49-F238E27FC236}">
                <a16:creationId xmlns="" xmlns:a16="http://schemas.microsoft.com/office/drawing/2014/main" id="{1FBE372D-F0F3-4113-8227-6E8E0BF4B5D2}"/>
              </a:ext>
            </a:extLst>
          </xdr:cNvPr>
          <xdr:cNvSpPr txBox="1"/>
        </xdr:nvSpPr>
        <xdr:spPr>
          <a:xfrm>
            <a:off x="1775277" y="1343978"/>
            <a:ext cx="178066"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⑤</a:t>
            </a:r>
          </a:p>
        </xdr:txBody>
      </xdr:sp>
    </xdr:grpSp>
    <xdr:clientData/>
  </xdr:twoCellAnchor>
  <xdr:twoCellAnchor>
    <xdr:from>
      <xdr:col>5</xdr:col>
      <xdr:colOff>66675</xdr:colOff>
      <xdr:row>95</xdr:row>
      <xdr:rowOff>66675</xdr:rowOff>
    </xdr:from>
    <xdr:to>
      <xdr:col>9</xdr:col>
      <xdr:colOff>179891</xdr:colOff>
      <xdr:row>101</xdr:row>
      <xdr:rowOff>41275</xdr:rowOff>
    </xdr:to>
    <xdr:grpSp>
      <xdr:nvGrpSpPr>
        <xdr:cNvPr id="99" name="グループ化 98">
          <a:extLst>
            <a:ext uri="{FF2B5EF4-FFF2-40B4-BE49-F238E27FC236}">
              <a16:creationId xmlns="" xmlns:a16="http://schemas.microsoft.com/office/drawing/2014/main" id="{B328E7E6-99BA-4B44-9164-BC7C174C5709}"/>
            </a:ext>
          </a:extLst>
        </xdr:cNvPr>
        <xdr:cNvGrpSpPr/>
      </xdr:nvGrpSpPr>
      <xdr:grpSpPr>
        <a:xfrm>
          <a:off x="1209675" y="16744950"/>
          <a:ext cx="1027616" cy="1003300"/>
          <a:chOff x="1181355" y="869950"/>
          <a:chExt cx="1017588" cy="1125384"/>
        </a:xfrm>
      </xdr:grpSpPr>
      <xdr:grpSp>
        <xdr:nvGrpSpPr>
          <xdr:cNvPr id="100" name="グループ化 99">
            <a:extLst>
              <a:ext uri="{FF2B5EF4-FFF2-40B4-BE49-F238E27FC236}">
                <a16:creationId xmlns="" xmlns:a16="http://schemas.microsoft.com/office/drawing/2014/main" id="{A99726F7-493E-4E0E-96E4-F67F1DD4E741}"/>
              </a:ext>
            </a:extLst>
          </xdr:cNvPr>
          <xdr:cNvGrpSpPr/>
        </xdr:nvGrpSpPr>
        <xdr:grpSpPr>
          <a:xfrm>
            <a:off x="1186016" y="869950"/>
            <a:ext cx="1009855" cy="1028700"/>
            <a:chOff x="3406567" y="794705"/>
            <a:chExt cx="865059" cy="831948"/>
          </a:xfrm>
        </xdr:grpSpPr>
        <xdr:sp macro="" textlink="">
          <xdr:nvSpPr>
            <xdr:cNvPr id="109" name="五角形 108">
              <a:extLst>
                <a:ext uri="{FF2B5EF4-FFF2-40B4-BE49-F238E27FC236}">
                  <a16:creationId xmlns="" xmlns:a16="http://schemas.microsoft.com/office/drawing/2014/main" id="{1FD392CF-4E18-4051-8A9A-3BB09F8E3CB1}"/>
                </a:ext>
              </a:extLst>
            </xdr:cNvPr>
            <xdr:cNvSpPr/>
          </xdr:nvSpPr>
          <xdr:spPr>
            <a:xfrm>
              <a:off x="3406567" y="794705"/>
              <a:ext cx="865059" cy="831948"/>
            </a:xfrm>
            <a:prstGeom prst="pentagon">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10" name="直線コネクタ 109">
              <a:extLst>
                <a:ext uri="{FF2B5EF4-FFF2-40B4-BE49-F238E27FC236}">
                  <a16:creationId xmlns="" xmlns:a16="http://schemas.microsoft.com/office/drawing/2014/main" id="{6DBAE124-EEE8-43AB-B9EE-EDC671790E24}"/>
                </a:ext>
              </a:extLst>
            </xdr:cNvPr>
            <xdr:cNvCxnSpPr>
              <a:stCxn id="109" idx="0"/>
              <a:endCxn id="109" idx="4"/>
            </xdr:cNvCxnSpPr>
          </xdr:nvCxnSpPr>
          <xdr:spPr>
            <a:xfrm>
              <a:off x="3839097" y="794705"/>
              <a:ext cx="267317" cy="8319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1" name="直線コネクタ 110">
              <a:extLst>
                <a:ext uri="{FF2B5EF4-FFF2-40B4-BE49-F238E27FC236}">
                  <a16:creationId xmlns="" xmlns:a16="http://schemas.microsoft.com/office/drawing/2014/main" id="{C5852FD2-5E99-48C8-894B-7D0C3F6B48CD}"/>
                </a:ext>
              </a:extLst>
            </xdr:cNvPr>
            <xdr:cNvCxnSpPr>
              <a:stCxn id="109" idx="1"/>
              <a:endCxn id="109" idx="5"/>
            </xdr:cNvCxnSpPr>
          </xdr:nvCxnSpPr>
          <xdr:spPr>
            <a:xfrm>
              <a:off x="3406568" y="1112480"/>
              <a:ext cx="865057"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2" name="直線コネクタ 111">
              <a:extLst>
                <a:ext uri="{FF2B5EF4-FFF2-40B4-BE49-F238E27FC236}">
                  <a16:creationId xmlns="" xmlns:a16="http://schemas.microsoft.com/office/drawing/2014/main" id="{74E45B71-89DE-4E65-8BFE-FAD02FEC8808}"/>
                </a:ext>
              </a:extLst>
            </xdr:cNvPr>
            <xdr:cNvCxnSpPr>
              <a:stCxn id="109" idx="0"/>
              <a:endCxn id="109" idx="2"/>
            </xdr:cNvCxnSpPr>
          </xdr:nvCxnSpPr>
          <xdr:spPr>
            <a:xfrm flipH="1">
              <a:off x="3571779" y="794705"/>
              <a:ext cx="267318" cy="831946"/>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101" name="テキスト ボックス 100">
            <a:extLst>
              <a:ext uri="{FF2B5EF4-FFF2-40B4-BE49-F238E27FC236}">
                <a16:creationId xmlns="" xmlns:a16="http://schemas.microsoft.com/office/drawing/2014/main" id="{053E190B-65EB-42C0-B2E7-D1D5D1147FF1}"/>
              </a:ext>
            </a:extLst>
          </xdr:cNvPr>
          <xdr:cNvSpPr txBox="1"/>
        </xdr:nvSpPr>
        <xdr:spPr>
          <a:xfrm>
            <a:off x="1372961" y="950071"/>
            <a:ext cx="189678"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①</a:t>
            </a:r>
          </a:p>
        </xdr:txBody>
      </xdr:sp>
      <xdr:sp macro="" textlink="">
        <xdr:nvSpPr>
          <xdr:cNvPr id="102" name="テキスト ボックス 101">
            <a:extLst>
              <a:ext uri="{FF2B5EF4-FFF2-40B4-BE49-F238E27FC236}">
                <a16:creationId xmlns="" xmlns:a16="http://schemas.microsoft.com/office/drawing/2014/main" id="{0A58D9A4-650C-491F-8DDA-37462963EBEC}"/>
              </a:ext>
            </a:extLst>
          </xdr:cNvPr>
          <xdr:cNvSpPr txBox="1"/>
        </xdr:nvSpPr>
        <xdr:spPr>
          <a:xfrm>
            <a:off x="2039096" y="1475073"/>
            <a:ext cx="15984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⑧</a:t>
            </a:r>
          </a:p>
        </xdr:txBody>
      </xdr:sp>
      <xdr:sp macro="" textlink="">
        <xdr:nvSpPr>
          <xdr:cNvPr id="103" name="テキスト ボックス 102">
            <a:extLst>
              <a:ext uri="{FF2B5EF4-FFF2-40B4-BE49-F238E27FC236}">
                <a16:creationId xmlns="" xmlns:a16="http://schemas.microsoft.com/office/drawing/2014/main" id="{2AF1D176-5A8D-40A7-88E2-600123977941}"/>
              </a:ext>
            </a:extLst>
          </xdr:cNvPr>
          <xdr:cNvSpPr txBox="1"/>
        </xdr:nvSpPr>
        <xdr:spPr>
          <a:xfrm>
            <a:off x="1181355" y="1475074"/>
            <a:ext cx="173446" cy="1880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④</a:t>
            </a:r>
          </a:p>
        </xdr:txBody>
      </xdr:sp>
      <xdr:sp macro="" textlink="">
        <xdr:nvSpPr>
          <xdr:cNvPr id="104" name="テキスト ボックス 103">
            <a:extLst>
              <a:ext uri="{FF2B5EF4-FFF2-40B4-BE49-F238E27FC236}">
                <a16:creationId xmlns="" xmlns:a16="http://schemas.microsoft.com/office/drawing/2014/main" id="{1F8C224D-FABD-414C-855A-6F84DEAB24C0}"/>
              </a:ext>
            </a:extLst>
          </xdr:cNvPr>
          <xdr:cNvSpPr txBox="1"/>
        </xdr:nvSpPr>
        <xdr:spPr>
          <a:xfrm>
            <a:off x="1609346" y="1807322"/>
            <a:ext cx="176930"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②</a:t>
            </a:r>
          </a:p>
        </xdr:txBody>
      </xdr:sp>
      <xdr:sp macro="" textlink="">
        <xdr:nvSpPr>
          <xdr:cNvPr id="105" name="テキスト ボックス 104">
            <a:extLst>
              <a:ext uri="{FF2B5EF4-FFF2-40B4-BE49-F238E27FC236}">
                <a16:creationId xmlns="" xmlns:a16="http://schemas.microsoft.com/office/drawing/2014/main" id="{AD61608E-7AD5-4E1C-84D2-FF15DB86F102}"/>
              </a:ext>
            </a:extLst>
          </xdr:cNvPr>
          <xdr:cNvSpPr txBox="1"/>
        </xdr:nvSpPr>
        <xdr:spPr>
          <a:xfrm>
            <a:off x="1830270" y="950071"/>
            <a:ext cx="169160" cy="1880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③</a:t>
            </a:r>
          </a:p>
        </xdr:txBody>
      </xdr:sp>
      <xdr:sp macro="" textlink="">
        <xdr:nvSpPr>
          <xdr:cNvPr id="106" name="テキスト ボックス 105">
            <a:extLst>
              <a:ext uri="{FF2B5EF4-FFF2-40B4-BE49-F238E27FC236}">
                <a16:creationId xmlns="" xmlns:a16="http://schemas.microsoft.com/office/drawing/2014/main" id="{6A20CB62-C987-4E3F-877C-22CC826AD86E}"/>
              </a:ext>
            </a:extLst>
          </xdr:cNvPr>
          <xdr:cNvSpPr txBox="1"/>
        </xdr:nvSpPr>
        <xdr:spPr>
          <a:xfrm>
            <a:off x="1606634" y="1187450"/>
            <a:ext cx="168643" cy="173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⑥</a:t>
            </a:r>
          </a:p>
        </xdr:txBody>
      </xdr:sp>
      <xdr:sp macro="" textlink="">
        <xdr:nvSpPr>
          <xdr:cNvPr id="107" name="テキスト ボックス 106">
            <a:extLst>
              <a:ext uri="{FF2B5EF4-FFF2-40B4-BE49-F238E27FC236}">
                <a16:creationId xmlns="" xmlns:a16="http://schemas.microsoft.com/office/drawing/2014/main" id="{3E002200-30AB-4C15-B323-D4EBEC1B17CB}"/>
              </a:ext>
            </a:extLst>
          </xdr:cNvPr>
          <xdr:cNvSpPr txBox="1"/>
        </xdr:nvSpPr>
        <xdr:spPr>
          <a:xfrm>
            <a:off x="1404993" y="1343978"/>
            <a:ext cx="176977"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⑦</a:t>
            </a:r>
          </a:p>
        </xdr:txBody>
      </xdr:sp>
      <xdr:sp macro="" textlink="">
        <xdr:nvSpPr>
          <xdr:cNvPr id="108" name="テキスト ボックス 107">
            <a:extLst>
              <a:ext uri="{FF2B5EF4-FFF2-40B4-BE49-F238E27FC236}">
                <a16:creationId xmlns="" xmlns:a16="http://schemas.microsoft.com/office/drawing/2014/main" id="{CB49F3A0-BB18-412E-893C-4296F0838EDF}"/>
              </a:ext>
            </a:extLst>
          </xdr:cNvPr>
          <xdr:cNvSpPr txBox="1"/>
        </xdr:nvSpPr>
        <xdr:spPr>
          <a:xfrm>
            <a:off x="1775277" y="1343978"/>
            <a:ext cx="178066" cy="1880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⑤</a:t>
            </a:r>
          </a:p>
        </xdr:txBody>
      </xdr:sp>
    </xdr:grpSp>
    <xdr:clientData/>
  </xdr:twoCellAnchor>
  <xdr:twoCellAnchor>
    <xdr:from>
      <xdr:col>6</xdr:col>
      <xdr:colOff>84575</xdr:colOff>
      <xdr:row>5</xdr:row>
      <xdr:rowOff>24470</xdr:rowOff>
    </xdr:from>
    <xdr:to>
      <xdr:col>10</xdr:col>
      <xdr:colOff>160775</xdr:colOff>
      <xdr:row>10</xdr:row>
      <xdr:rowOff>157820</xdr:rowOff>
    </xdr:to>
    <xdr:sp macro="" textlink="">
      <xdr:nvSpPr>
        <xdr:cNvPr id="113" name="正方形/長方形 112">
          <a:extLst>
            <a:ext uri="{FF2B5EF4-FFF2-40B4-BE49-F238E27FC236}">
              <a16:creationId xmlns="" xmlns:a16="http://schemas.microsoft.com/office/drawing/2014/main" id="{4D761494-0D59-4481-966F-9FAE95F06AB6}"/>
            </a:ext>
          </a:extLst>
        </xdr:cNvPr>
        <xdr:cNvSpPr/>
      </xdr:nvSpPr>
      <xdr:spPr>
        <a:xfrm>
          <a:off x="1456175" y="4882220"/>
          <a:ext cx="990600" cy="9906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95250</xdr:colOff>
      <xdr:row>5</xdr:row>
      <xdr:rowOff>114300</xdr:rowOff>
    </xdr:from>
    <xdr:to>
      <xdr:col>56</xdr:col>
      <xdr:colOff>37477</xdr:colOff>
      <xdr:row>6</xdr:row>
      <xdr:rowOff>110465</xdr:rowOff>
    </xdr:to>
    <xdr:sp macro="" textlink="">
      <xdr:nvSpPr>
        <xdr:cNvPr id="114" name="テキスト ボックス 113">
          <a:extLst>
            <a:ext uri="{FF2B5EF4-FFF2-40B4-BE49-F238E27FC236}">
              <a16:creationId xmlns="" xmlns:a16="http://schemas.microsoft.com/office/drawing/2014/main" id="{9C85751B-5A46-410E-9864-415E959A608D}"/>
            </a:ext>
          </a:extLst>
        </xdr:cNvPr>
        <xdr:cNvSpPr txBox="1"/>
      </xdr:nvSpPr>
      <xdr:spPr>
        <a:xfrm>
          <a:off x="9020175" y="1200150"/>
          <a:ext cx="170827" cy="16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③</a:t>
          </a:r>
        </a:p>
      </xdr:txBody>
    </xdr:sp>
    <xdr:clientData/>
  </xdr:twoCellAnchor>
  <xdr:twoCellAnchor>
    <xdr:from>
      <xdr:col>58</xdr:col>
      <xdr:colOff>76200</xdr:colOff>
      <xdr:row>4</xdr:row>
      <xdr:rowOff>104775</xdr:rowOff>
    </xdr:from>
    <xdr:to>
      <xdr:col>59</xdr:col>
      <xdr:colOff>17905</xdr:colOff>
      <xdr:row>5</xdr:row>
      <xdr:rowOff>88185</xdr:rowOff>
    </xdr:to>
    <xdr:sp macro="" textlink="">
      <xdr:nvSpPr>
        <xdr:cNvPr id="115" name="テキスト ボックス 114">
          <a:extLst>
            <a:ext uri="{FF2B5EF4-FFF2-40B4-BE49-F238E27FC236}">
              <a16:creationId xmlns="" xmlns:a16="http://schemas.microsoft.com/office/drawing/2014/main" id="{EBD42045-B7F9-426C-B767-7F3362422D12}"/>
            </a:ext>
          </a:extLst>
        </xdr:cNvPr>
        <xdr:cNvSpPr txBox="1"/>
      </xdr:nvSpPr>
      <xdr:spPr>
        <a:xfrm>
          <a:off x="9686925" y="1019175"/>
          <a:ext cx="170305" cy="15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⑥</a:t>
          </a:r>
        </a:p>
      </xdr:txBody>
    </xdr:sp>
    <xdr:clientData/>
  </xdr:twoCellAnchor>
  <xdr:twoCellAnchor>
    <xdr:from>
      <xdr:col>23</xdr:col>
      <xdr:colOff>84575</xdr:colOff>
      <xdr:row>5</xdr:row>
      <xdr:rowOff>24470</xdr:rowOff>
    </xdr:from>
    <xdr:to>
      <xdr:col>27</xdr:col>
      <xdr:colOff>160775</xdr:colOff>
      <xdr:row>10</xdr:row>
      <xdr:rowOff>157820</xdr:rowOff>
    </xdr:to>
    <xdr:sp macro="" textlink="">
      <xdr:nvSpPr>
        <xdr:cNvPr id="122" name="正方形/長方形 121">
          <a:extLst>
            <a:ext uri="{FF2B5EF4-FFF2-40B4-BE49-F238E27FC236}">
              <a16:creationId xmlns="" xmlns:a16="http://schemas.microsoft.com/office/drawing/2014/main" id="{CDDF6E1C-950C-4464-8617-E350499CE078}"/>
            </a:ext>
          </a:extLst>
        </xdr:cNvPr>
        <xdr:cNvSpPr/>
      </xdr:nvSpPr>
      <xdr:spPr>
        <a:xfrm>
          <a:off x="1456175" y="4882220"/>
          <a:ext cx="990600" cy="990600"/>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9525</xdr:colOff>
      <xdr:row>5</xdr:row>
      <xdr:rowOff>152400</xdr:rowOff>
    </xdr:from>
    <xdr:to>
      <xdr:col>58</xdr:col>
      <xdr:colOff>180352</xdr:colOff>
      <xdr:row>6</xdr:row>
      <xdr:rowOff>148565</xdr:rowOff>
    </xdr:to>
    <xdr:sp macro="" textlink="">
      <xdr:nvSpPr>
        <xdr:cNvPr id="123" name="テキスト ボックス 122">
          <a:extLst>
            <a:ext uri="{FF2B5EF4-FFF2-40B4-BE49-F238E27FC236}">
              <a16:creationId xmlns="" xmlns:a16="http://schemas.microsoft.com/office/drawing/2014/main" id="{5725A30E-BC3D-42AF-95C7-BFA531846992}"/>
            </a:ext>
          </a:extLst>
        </xdr:cNvPr>
        <xdr:cNvSpPr txBox="1"/>
      </xdr:nvSpPr>
      <xdr:spPr>
        <a:xfrm>
          <a:off x="9620250" y="1238250"/>
          <a:ext cx="170827" cy="1676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③</a:t>
          </a:r>
        </a:p>
      </xdr:txBody>
    </xdr:sp>
    <xdr:clientData/>
  </xdr:twoCellAnchor>
  <xdr:twoCellAnchor>
    <xdr:from>
      <xdr:col>58</xdr:col>
      <xdr:colOff>171450</xdr:colOff>
      <xdr:row>7</xdr:row>
      <xdr:rowOff>142875</xdr:rowOff>
    </xdr:from>
    <xdr:to>
      <xdr:col>59</xdr:col>
      <xdr:colOff>113155</xdr:colOff>
      <xdr:row>8</xdr:row>
      <xdr:rowOff>126285</xdr:rowOff>
    </xdr:to>
    <xdr:sp macro="" textlink="">
      <xdr:nvSpPr>
        <xdr:cNvPr id="124" name="テキスト ボックス 123">
          <a:extLst>
            <a:ext uri="{FF2B5EF4-FFF2-40B4-BE49-F238E27FC236}">
              <a16:creationId xmlns="" xmlns:a16="http://schemas.microsoft.com/office/drawing/2014/main" id="{49A7580D-CA97-4C11-BADF-8F76696CC421}"/>
            </a:ext>
          </a:extLst>
        </xdr:cNvPr>
        <xdr:cNvSpPr txBox="1"/>
      </xdr:nvSpPr>
      <xdr:spPr>
        <a:xfrm>
          <a:off x="9782175" y="1571625"/>
          <a:ext cx="170305" cy="1548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1"/>
        <a:lstStyle/>
        <a:p>
          <a:r>
            <a:rPr kumimoji="1" lang="ja-JP" altLang="en-US" sz="1100"/>
            <a:t>⑥</a:t>
          </a: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6</xdr:col>
      <xdr:colOff>115021</xdr:colOff>
      <xdr:row>47</xdr:row>
      <xdr:rowOff>101782</xdr:rowOff>
    </xdr:from>
    <xdr:to>
      <xdr:col>11</xdr:col>
      <xdr:colOff>62105</xdr:colOff>
      <xdr:row>51</xdr:row>
      <xdr:rowOff>28443</xdr:rowOff>
    </xdr:to>
    <xdr:pic>
      <xdr:nvPicPr>
        <xdr:cNvPr id="2" name="図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256" y="10520966"/>
          <a:ext cx="530247" cy="626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54</xdr:col>
      <xdr:colOff>125017</xdr:colOff>
      <xdr:row>2</xdr:row>
      <xdr:rowOff>154402</xdr:rowOff>
    </xdr:from>
    <xdr:to>
      <xdr:col>57</xdr:col>
      <xdr:colOff>118939</xdr:colOff>
      <xdr:row>5</xdr:row>
      <xdr:rowOff>510</xdr:rowOff>
    </xdr:to>
    <xdr:sp macro="" textlink="">
      <xdr:nvSpPr>
        <xdr:cNvPr id="2" name="二等辺三角形 1">
          <a:extLst>
            <a:ext uri="{FF2B5EF4-FFF2-40B4-BE49-F238E27FC236}">
              <a16:creationId xmlns="" xmlns:a16="http://schemas.microsoft.com/office/drawing/2014/main" id="{4D892F21-97A4-468B-BDFE-4B663BBBB026}"/>
            </a:ext>
          </a:extLst>
        </xdr:cNvPr>
        <xdr:cNvSpPr/>
      </xdr:nvSpPr>
      <xdr:spPr>
        <a:xfrm>
          <a:off x="10056994" y="829811"/>
          <a:ext cx="539445" cy="478222"/>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93412</xdr:colOff>
      <xdr:row>9</xdr:row>
      <xdr:rowOff>162860</xdr:rowOff>
    </xdr:from>
    <xdr:to>
      <xdr:col>12</xdr:col>
      <xdr:colOff>63658</xdr:colOff>
      <xdr:row>10</xdr:row>
      <xdr:rowOff>125122</xdr:rowOff>
    </xdr:to>
    <xdr:sp macro="" textlink="">
      <xdr:nvSpPr>
        <xdr:cNvPr id="3" name="テキスト ボックス 2">
          <a:extLst>
            <a:ext uri="{FF2B5EF4-FFF2-40B4-BE49-F238E27FC236}">
              <a16:creationId xmlns="" xmlns:a16="http://schemas.microsoft.com/office/drawing/2014/main" id="{559B3032-7BEC-489B-940E-4D2BCF445657}"/>
            </a:ext>
          </a:extLst>
        </xdr:cNvPr>
        <xdr:cNvSpPr txBox="1"/>
      </xdr:nvSpPr>
      <xdr:spPr>
        <a:xfrm>
          <a:off x="2050367" y="2163110"/>
          <a:ext cx="160746"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11</xdr:col>
      <xdr:colOff>117351</xdr:colOff>
      <xdr:row>6</xdr:row>
      <xdr:rowOff>14954</xdr:rowOff>
    </xdr:from>
    <xdr:to>
      <xdr:col>12</xdr:col>
      <xdr:colOff>90279</xdr:colOff>
      <xdr:row>6</xdr:row>
      <xdr:rowOff>154047</xdr:rowOff>
    </xdr:to>
    <xdr:sp macro="" textlink="">
      <xdr:nvSpPr>
        <xdr:cNvPr id="4" name="テキスト ボックス 3">
          <a:extLst>
            <a:ext uri="{FF2B5EF4-FFF2-40B4-BE49-F238E27FC236}">
              <a16:creationId xmlns="" xmlns:a16="http://schemas.microsoft.com/office/drawing/2014/main" id="{DA0EEE22-6561-4F1A-B01D-379CDB0D7C36}"/>
            </a:ext>
          </a:extLst>
        </xdr:cNvPr>
        <xdr:cNvSpPr txBox="1"/>
      </xdr:nvSpPr>
      <xdr:spPr>
        <a:xfrm>
          <a:off x="2074306" y="1495659"/>
          <a:ext cx="163428"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9</xdr:col>
      <xdr:colOff>127894</xdr:colOff>
      <xdr:row>7</xdr:row>
      <xdr:rowOff>153660</xdr:rowOff>
    </xdr:from>
    <xdr:to>
      <xdr:col>10</xdr:col>
      <xdr:colOff>98103</xdr:colOff>
      <xdr:row>8</xdr:row>
      <xdr:rowOff>117809</xdr:rowOff>
    </xdr:to>
    <xdr:sp macro="" textlink="">
      <xdr:nvSpPr>
        <xdr:cNvPr id="5" name="テキスト ボックス 4">
          <a:extLst>
            <a:ext uri="{FF2B5EF4-FFF2-40B4-BE49-F238E27FC236}">
              <a16:creationId xmlns="" xmlns:a16="http://schemas.microsoft.com/office/drawing/2014/main" id="{60483315-0AE4-4F51-8F61-FCBB828CEACC}"/>
            </a:ext>
          </a:extLst>
        </xdr:cNvPr>
        <xdr:cNvSpPr txBox="1"/>
      </xdr:nvSpPr>
      <xdr:spPr>
        <a:xfrm>
          <a:off x="1703849" y="1807546"/>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10</xdr:col>
      <xdr:colOff>138546</xdr:colOff>
      <xdr:row>23</xdr:row>
      <xdr:rowOff>0</xdr:rowOff>
    </xdr:from>
    <xdr:to>
      <xdr:col>13</xdr:col>
      <xdr:colOff>77932</xdr:colOff>
      <xdr:row>25</xdr:row>
      <xdr:rowOff>164522</xdr:rowOff>
    </xdr:to>
    <xdr:sp macro="" textlink="">
      <xdr:nvSpPr>
        <xdr:cNvPr id="6" name="正方形/長方形 5">
          <a:extLst>
            <a:ext uri="{FF2B5EF4-FFF2-40B4-BE49-F238E27FC236}">
              <a16:creationId xmlns="" xmlns:a16="http://schemas.microsoft.com/office/drawing/2014/main" id="{BBC84B32-CE5A-4654-975D-EB45A36D5959}"/>
            </a:ext>
          </a:extLst>
        </xdr:cNvPr>
        <xdr:cNvSpPr/>
      </xdr:nvSpPr>
      <xdr:spPr>
        <a:xfrm>
          <a:off x="1900671" y="4391025"/>
          <a:ext cx="510886" cy="507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46930</xdr:colOff>
      <xdr:row>24</xdr:row>
      <xdr:rowOff>22311</xdr:rowOff>
    </xdr:from>
    <xdr:to>
      <xdr:col>11</xdr:col>
      <xdr:colOff>19860</xdr:colOff>
      <xdr:row>24</xdr:row>
      <xdr:rowOff>157755</xdr:rowOff>
    </xdr:to>
    <xdr:sp macro="" textlink="">
      <xdr:nvSpPr>
        <xdr:cNvPr id="7" name="テキスト ボックス 6">
          <a:extLst>
            <a:ext uri="{FF2B5EF4-FFF2-40B4-BE49-F238E27FC236}">
              <a16:creationId xmlns="" xmlns:a16="http://schemas.microsoft.com/office/drawing/2014/main" id="{F4E5358A-EE1A-4803-B372-BA733F728AD8}"/>
            </a:ext>
          </a:extLst>
        </xdr:cNvPr>
        <xdr:cNvSpPr txBox="1"/>
      </xdr:nvSpPr>
      <xdr:spPr>
        <a:xfrm>
          <a:off x="1809055" y="4584786"/>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12</xdr:col>
      <xdr:colOff>189225</xdr:colOff>
      <xdr:row>24</xdr:row>
      <xdr:rowOff>9839</xdr:rowOff>
    </xdr:from>
    <xdr:to>
      <xdr:col>13</xdr:col>
      <xdr:colOff>162756</xdr:colOff>
      <xdr:row>24</xdr:row>
      <xdr:rowOff>148932</xdr:rowOff>
    </xdr:to>
    <xdr:sp macro="" textlink="">
      <xdr:nvSpPr>
        <xdr:cNvPr id="8" name="テキスト ボックス 7">
          <a:extLst>
            <a:ext uri="{FF2B5EF4-FFF2-40B4-BE49-F238E27FC236}">
              <a16:creationId xmlns="" xmlns:a16="http://schemas.microsoft.com/office/drawing/2014/main" id="{842D20A3-03BF-40E6-9CE1-24BE8F1523D7}"/>
            </a:ext>
          </a:extLst>
        </xdr:cNvPr>
        <xdr:cNvSpPr txBox="1"/>
      </xdr:nvSpPr>
      <xdr:spPr>
        <a:xfrm>
          <a:off x="2332350" y="4572314"/>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11</xdr:col>
      <xdr:colOff>111905</xdr:colOff>
      <xdr:row>22</xdr:row>
      <xdr:rowOff>109591</xdr:rowOff>
    </xdr:from>
    <xdr:to>
      <xdr:col>12</xdr:col>
      <xdr:colOff>80660</xdr:colOff>
      <xdr:row>23</xdr:row>
      <xdr:rowOff>77274</xdr:rowOff>
    </xdr:to>
    <xdr:sp macro="" textlink="">
      <xdr:nvSpPr>
        <xdr:cNvPr id="9" name="テキスト ボックス 8">
          <a:extLst>
            <a:ext uri="{FF2B5EF4-FFF2-40B4-BE49-F238E27FC236}">
              <a16:creationId xmlns="" xmlns:a16="http://schemas.microsoft.com/office/drawing/2014/main" id="{82D0503D-88A5-4538-A103-01AB4D357840}"/>
            </a:ext>
          </a:extLst>
        </xdr:cNvPr>
        <xdr:cNvSpPr txBox="1"/>
      </xdr:nvSpPr>
      <xdr:spPr>
        <a:xfrm>
          <a:off x="2064530" y="4329166"/>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11</xdr:col>
      <xdr:colOff>111905</xdr:colOff>
      <xdr:row>25</xdr:row>
      <xdr:rowOff>91506</xdr:rowOff>
    </xdr:from>
    <xdr:to>
      <xdr:col>12</xdr:col>
      <xdr:colOff>80660</xdr:colOff>
      <xdr:row>26</xdr:row>
      <xdr:rowOff>59189</xdr:rowOff>
    </xdr:to>
    <xdr:sp macro="" textlink="">
      <xdr:nvSpPr>
        <xdr:cNvPr id="10" name="テキスト ボックス 9">
          <a:extLst>
            <a:ext uri="{FF2B5EF4-FFF2-40B4-BE49-F238E27FC236}">
              <a16:creationId xmlns="" xmlns:a16="http://schemas.microsoft.com/office/drawing/2014/main" id="{AEF1CD21-4C9C-4AF6-8200-B2F4B3E3A554}"/>
            </a:ext>
          </a:extLst>
        </xdr:cNvPr>
        <xdr:cNvSpPr txBox="1"/>
      </xdr:nvSpPr>
      <xdr:spPr>
        <a:xfrm>
          <a:off x="2064530" y="482543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10</xdr:col>
      <xdr:colOff>112569</xdr:colOff>
      <xdr:row>6</xdr:row>
      <xdr:rowOff>155862</xdr:rowOff>
    </xdr:from>
    <xdr:to>
      <xdr:col>13</xdr:col>
      <xdr:colOff>51955</xdr:colOff>
      <xdr:row>9</xdr:row>
      <xdr:rowOff>147202</xdr:rowOff>
    </xdr:to>
    <xdr:sp macro="" textlink="">
      <xdr:nvSpPr>
        <xdr:cNvPr id="11" name="正方形/長方形 10">
          <a:extLst>
            <a:ext uri="{FF2B5EF4-FFF2-40B4-BE49-F238E27FC236}">
              <a16:creationId xmlns="" xmlns:a16="http://schemas.microsoft.com/office/drawing/2014/main" id="{BFC6179F-89F5-4456-8949-5CD76D9F1088}"/>
            </a:ext>
          </a:extLst>
        </xdr:cNvPr>
        <xdr:cNvSpPr/>
      </xdr:nvSpPr>
      <xdr:spPr>
        <a:xfrm>
          <a:off x="1879024" y="1636567"/>
          <a:ext cx="510886" cy="5108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107543</xdr:colOff>
      <xdr:row>9</xdr:row>
      <xdr:rowOff>74265</xdr:rowOff>
    </xdr:from>
    <xdr:to>
      <xdr:col>32</xdr:col>
      <xdr:colOff>80473</xdr:colOff>
      <xdr:row>10</xdr:row>
      <xdr:rowOff>36527</xdr:rowOff>
    </xdr:to>
    <xdr:sp macro="" textlink="">
      <xdr:nvSpPr>
        <xdr:cNvPr id="12" name="テキスト ボックス 11">
          <a:extLst>
            <a:ext uri="{FF2B5EF4-FFF2-40B4-BE49-F238E27FC236}">
              <a16:creationId xmlns="" xmlns:a16="http://schemas.microsoft.com/office/drawing/2014/main" id="{4E897B46-2287-4BC4-89CB-9293ECCE8208}"/>
            </a:ext>
          </a:extLst>
        </xdr:cNvPr>
        <xdr:cNvSpPr txBox="1"/>
      </xdr:nvSpPr>
      <xdr:spPr>
        <a:xfrm>
          <a:off x="5874498" y="2074515"/>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31</xdr:col>
      <xdr:colOff>111293</xdr:colOff>
      <xdr:row>5</xdr:row>
      <xdr:rowOff>61792</xdr:rowOff>
    </xdr:from>
    <xdr:to>
      <xdr:col>32</xdr:col>
      <xdr:colOff>84824</xdr:colOff>
      <xdr:row>6</xdr:row>
      <xdr:rowOff>27703</xdr:rowOff>
    </xdr:to>
    <xdr:sp macro="" textlink="">
      <xdr:nvSpPr>
        <xdr:cNvPr id="13" name="テキスト ボックス 12">
          <a:extLst>
            <a:ext uri="{FF2B5EF4-FFF2-40B4-BE49-F238E27FC236}">
              <a16:creationId xmlns="" xmlns:a16="http://schemas.microsoft.com/office/drawing/2014/main" id="{16F1999E-00B2-4376-8A99-4E71ED2B8B6C}"/>
            </a:ext>
          </a:extLst>
        </xdr:cNvPr>
        <xdr:cNvSpPr txBox="1"/>
      </xdr:nvSpPr>
      <xdr:spPr>
        <a:xfrm>
          <a:off x="5878248" y="1369315"/>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29</xdr:col>
      <xdr:colOff>103246</xdr:colOff>
      <xdr:row>7</xdr:row>
      <xdr:rowOff>66295</xdr:rowOff>
    </xdr:from>
    <xdr:to>
      <xdr:col>30</xdr:col>
      <xdr:colOff>72001</xdr:colOff>
      <xdr:row>8</xdr:row>
      <xdr:rowOff>33978</xdr:rowOff>
    </xdr:to>
    <xdr:sp macro="" textlink="">
      <xdr:nvSpPr>
        <xdr:cNvPr id="14" name="テキスト ボックス 13">
          <a:extLst>
            <a:ext uri="{FF2B5EF4-FFF2-40B4-BE49-F238E27FC236}">
              <a16:creationId xmlns="" xmlns:a16="http://schemas.microsoft.com/office/drawing/2014/main" id="{58BE016A-57CC-4416-9345-2137D456DDDA}"/>
            </a:ext>
          </a:extLst>
        </xdr:cNvPr>
        <xdr:cNvSpPr txBox="1"/>
      </xdr:nvSpPr>
      <xdr:spPr>
        <a:xfrm>
          <a:off x="5489201" y="1720181"/>
          <a:ext cx="159255" cy="140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13</xdr:col>
      <xdr:colOff>94587</xdr:colOff>
      <xdr:row>7</xdr:row>
      <xdr:rowOff>160779</xdr:rowOff>
    </xdr:from>
    <xdr:to>
      <xdr:col>14</xdr:col>
      <xdr:colOff>63342</xdr:colOff>
      <xdr:row>8</xdr:row>
      <xdr:rowOff>128462</xdr:rowOff>
    </xdr:to>
    <xdr:sp macro="" textlink="">
      <xdr:nvSpPr>
        <xdr:cNvPr id="15" name="テキスト ボックス 14">
          <a:extLst>
            <a:ext uri="{FF2B5EF4-FFF2-40B4-BE49-F238E27FC236}">
              <a16:creationId xmlns="" xmlns:a16="http://schemas.microsoft.com/office/drawing/2014/main" id="{131E8433-A939-4F94-AC1D-3F9227BC2A78}"/>
            </a:ext>
          </a:extLst>
        </xdr:cNvPr>
        <xdr:cNvSpPr txBox="1"/>
      </xdr:nvSpPr>
      <xdr:spPr>
        <a:xfrm>
          <a:off x="2432542" y="1814665"/>
          <a:ext cx="159255" cy="140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49</xdr:col>
      <xdr:colOff>90380</xdr:colOff>
      <xdr:row>39</xdr:row>
      <xdr:rowOff>102446</xdr:rowOff>
    </xdr:from>
    <xdr:to>
      <xdr:col>52</xdr:col>
      <xdr:colOff>84303</xdr:colOff>
      <xdr:row>41</xdr:row>
      <xdr:rowOff>9169</xdr:rowOff>
    </xdr:to>
    <xdr:sp macro="" textlink="">
      <xdr:nvSpPr>
        <xdr:cNvPr id="16" name="二等辺三角形 15">
          <a:extLst>
            <a:ext uri="{FF2B5EF4-FFF2-40B4-BE49-F238E27FC236}">
              <a16:creationId xmlns="" xmlns:a16="http://schemas.microsoft.com/office/drawing/2014/main" id="{A1029FCA-6D1A-43F4-A637-F77DA3AD8E3C}"/>
            </a:ext>
          </a:extLst>
        </xdr:cNvPr>
        <xdr:cNvSpPr/>
      </xdr:nvSpPr>
      <xdr:spPr>
        <a:xfrm>
          <a:off x="9113153" y="7211560"/>
          <a:ext cx="539445" cy="478223"/>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128049</xdr:colOff>
      <xdr:row>45</xdr:row>
      <xdr:rowOff>41632</xdr:rowOff>
    </xdr:from>
    <xdr:to>
      <xdr:col>30</xdr:col>
      <xdr:colOff>98295</xdr:colOff>
      <xdr:row>46</xdr:row>
      <xdr:rowOff>3894</xdr:rowOff>
    </xdr:to>
    <xdr:sp macro="" textlink="">
      <xdr:nvSpPr>
        <xdr:cNvPr id="17" name="テキスト ボックス 16">
          <a:extLst>
            <a:ext uri="{FF2B5EF4-FFF2-40B4-BE49-F238E27FC236}">
              <a16:creationId xmlns="" xmlns:a16="http://schemas.microsoft.com/office/drawing/2014/main" id="{865D49C9-38B9-42AF-872C-DA402B314713}"/>
            </a:ext>
          </a:extLst>
        </xdr:cNvPr>
        <xdr:cNvSpPr txBox="1"/>
      </xdr:nvSpPr>
      <xdr:spPr>
        <a:xfrm>
          <a:off x="5514004" y="8414973"/>
          <a:ext cx="160746"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49</xdr:col>
      <xdr:colOff>22101</xdr:colOff>
      <xdr:row>50</xdr:row>
      <xdr:rowOff>49591</xdr:rowOff>
    </xdr:from>
    <xdr:to>
      <xdr:col>50</xdr:col>
      <xdr:colOff>3688</xdr:colOff>
      <xdr:row>51</xdr:row>
      <xdr:rowOff>15502</xdr:rowOff>
    </xdr:to>
    <xdr:sp macro="" textlink="">
      <xdr:nvSpPr>
        <xdr:cNvPr id="18" name="テキスト ボックス 17">
          <a:extLst>
            <a:ext uri="{FF2B5EF4-FFF2-40B4-BE49-F238E27FC236}">
              <a16:creationId xmlns="" xmlns:a16="http://schemas.microsoft.com/office/drawing/2014/main" id="{657930E1-845F-411D-B36E-C192A9B26FB3}"/>
            </a:ext>
          </a:extLst>
        </xdr:cNvPr>
        <xdr:cNvSpPr txBox="1"/>
      </xdr:nvSpPr>
      <xdr:spPr>
        <a:xfrm>
          <a:off x="9044874" y="9288841"/>
          <a:ext cx="163428"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47</xdr:col>
      <xdr:colOff>6668</xdr:colOff>
      <xdr:row>52</xdr:row>
      <xdr:rowOff>6456</xdr:rowOff>
    </xdr:from>
    <xdr:to>
      <xdr:col>47</xdr:col>
      <xdr:colOff>167377</xdr:colOff>
      <xdr:row>52</xdr:row>
      <xdr:rowOff>143787</xdr:rowOff>
    </xdr:to>
    <xdr:sp macro="" textlink="">
      <xdr:nvSpPr>
        <xdr:cNvPr id="19" name="テキスト ボックス 18">
          <a:extLst>
            <a:ext uri="{FF2B5EF4-FFF2-40B4-BE49-F238E27FC236}">
              <a16:creationId xmlns="" xmlns:a16="http://schemas.microsoft.com/office/drawing/2014/main" id="{5E899FD0-4864-4D6A-8491-330536FCDE7F}"/>
            </a:ext>
          </a:extLst>
        </xdr:cNvPr>
        <xdr:cNvSpPr txBox="1"/>
      </xdr:nvSpPr>
      <xdr:spPr>
        <a:xfrm>
          <a:off x="8665759" y="9592070"/>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47</xdr:col>
      <xdr:colOff>150994</xdr:colOff>
      <xdr:row>43</xdr:row>
      <xdr:rowOff>163061</xdr:rowOff>
    </xdr:from>
    <xdr:to>
      <xdr:col>50</xdr:col>
      <xdr:colOff>144916</xdr:colOff>
      <xdr:row>46</xdr:row>
      <xdr:rowOff>121738</xdr:rowOff>
    </xdr:to>
    <xdr:sp macro="" textlink="">
      <xdr:nvSpPr>
        <xdr:cNvPr id="20" name="二等辺三角形 19">
          <a:extLst>
            <a:ext uri="{FF2B5EF4-FFF2-40B4-BE49-F238E27FC236}">
              <a16:creationId xmlns="" xmlns:a16="http://schemas.microsoft.com/office/drawing/2014/main" id="{796C5A78-580F-47D0-9651-BC74373D95F5}"/>
            </a:ext>
          </a:extLst>
        </xdr:cNvPr>
        <xdr:cNvSpPr/>
      </xdr:nvSpPr>
      <xdr:spPr>
        <a:xfrm>
          <a:off x="8799694" y="8125961"/>
          <a:ext cx="536847" cy="473027"/>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119390</xdr:colOff>
      <xdr:row>48</xdr:row>
      <xdr:rowOff>24314</xdr:rowOff>
    </xdr:from>
    <xdr:to>
      <xdr:col>48</xdr:col>
      <xdr:colOff>98295</xdr:colOff>
      <xdr:row>48</xdr:row>
      <xdr:rowOff>159758</xdr:rowOff>
    </xdr:to>
    <xdr:sp macro="" textlink="">
      <xdr:nvSpPr>
        <xdr:cNvPr id="21" name="テキスト ボックス 20">
          <a:extLst>
            <a:ext uri="{FF2B5EF4-FFF2-40B4-BE49-F238E27FC236}">
              <a16:creationId xmlns="" xmlns:a16="http://schemas.microsoft.com/office/drawing/2014/main" id="{2A696E4B-F3B7-4D11-8A1E-3D6BF957EEA4}"/>
            </a:ext>
          </a:extLst>
        </xdr:cNvPr>
        <xdr:cNvSpPr txBox="1"/>
      </xdr:nvSpPr>
      <xdr:spPr>
        <a:xfrm>
          <a:off x="8768090" y="8844464"/>
          <a:ext cx="15988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31</xdr:col>
      <xdr:colOff>108692</xdr:colOff>
      <xdr:row>43</xdr:row>
      <xdr:rowOff>58249</xdr:rowOff>
    </xdr:from>
    <xdr:to>
      <xdr:col>32</xdr:col>
      <xdr:colOff>81620</xdr:colOff>
      <xdr:row>44</xdr:row>
      <xdr:rowOff>24160</xdr:rowOff>
    </xdr:to>
    <xdr:sp macro="" textlink="">
      <xdr:nvSpPr>
        <xdr:cNvPr id="22" name="テキスト ボックス 21">
          <a:extLst>
            <a:ext uri="{FF2B5EF4-FFF2-40B4-BE49-F238E27FC236}">
              <a16:creationId xmlns="" xmlns:a16="http://schemas.microsoft.com/office/drawing/2014/main" id="{F6982C56-8F1A-498B-96C3-E11275B21403}"/>
            </a:ext>
          </a:extLst>
        </xdr:cNvPr>
        <xdr:cNvSpPr txBox="1"/>
      </xdr:nvSpPr>
      <xdr:spPr>
        <a:xfrm>
          <a:off x="5875647" y="8085226"/>
          <a:ext cx="163428"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31</xdr:col>
      <xdr:colOff>101917</xdr:colOff>
      <xdr:row>47</xdr:row>
      <xdr:rowOff>32432</xdr:rowOff>
    </xdr:from>
    <xdr:to>
      <xdr:col>32</xdr:col>
      <xdr:colOff>72126</xdr:colOff>
      <xdr:row>47</xdr:row>
      <xdr:rowOff>169763</xdr:rowOff>
    </xdr:to>
    <xdr:sp macro="" textlink="">
      <xdr:nvSpPr>
        <xdr:cNvPr id="23" name="テキスト ボックス 22">
          <a:extLst>
            <a:ext uri="{FF2B5EF4-FFF2-40B4-BE49-F238E27FC236}">
              <a16:creationId xmlns="" xmlns:a16="http://schemas.microsoft.com/office/drawing/2014/main" id="{14E75924-792A-474D-A1F9-8D05C66A26BE}"/>
            </a:ext>
          </a:extLst>
        </xdr:cNvPr>
        <xdr:cNvSpPr txBox="1"/>
      </xdr:nvSpPr>
      <xdr:spPr>
        <a:xfrm>
          <a:off x="5868872" y="8752137"/>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50</xdr:col>
      <xdr:colOff>107698</xdr:colOff>
      <xdr:row>60</xdr:row>
      <xdr:rowOff>93788</xdr:rowOff>
    </xdr:from>
    <xdr:to>
      <xdr:col>53</xdr:col>
      <xdr:colOff>101621</xdr:colOff>
      <xdr:row>63</xdr:row>
      <xdr:rowOff>52465</xdr:rowOff>
    </xdr:to>
    <xdr:sp macro="" textlink="">
      <xdr:nvSpPr>
        <xdr:cNvPr id="24" name="二等辺三角形 23">
          <a:extLst>
            <a:ext uri="{FF2B5EF4-FFF2-40B4-BE49-F238E27FC236}">
              <a16:creationId xmlns="" xmlns:a16="http://schemas.microsoft.com/office/drawing/2014/main" id="{067DA880-EFAF-4C8A-BC4A-8EF4035DD763}"/>
            </a:ext>
          </a:extLst>
        </xdr:cNvPr>
        <xdr:cNvSpPr/>
      </xdr:nvSpPr>
      <xdr:spPr>
        <a:xfrm>
          <a:off x="9299323" y="10971338"/>
          <a:ext cx="536848" cy="473027"/>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128049</xdr:colOff>
      <xdr:row>68</xdr:row>
      <xdr:rowOff>32972</xdr:rowOff>
    </xdr:from>
    <xdr:to>
      <xdr:col>54</xdr:col>
      <xdr:colOff>106954</xdr:colOff>
      <xdr:row>68</xdr:row>
      <xdr:rowOff>168416</xdr:rowOff>
    </xdr:to>
    <xdr:sp macro="" textlink="">
      <xdr:nvSpPr>
        <xdr:cNvPr id="25" name="テキスト ボックス 24">
          <a:extLst>
            <a:ext uri="{FF2B5EF4-FFF2-40B4-BE49-F238E27FC236}">
              <a16:creationId xmlns="" xmlns:a16="http://schemas.microsoft.com/office/drawing/2014/main" id="{4398CFEE-49B5-4902-9B00-B4C9F7BF0924}"/>
            </a:ext>
          </a:extLst>
        </xdr:cNvPr>
        <xdr:cNvSpPr txBox="1"/>
      </xdr:nvSpPr>
      <xdr:spPr>
        <a:xfrm>
          <a:off x="9862599" y="12282122"/>
          <a:ext cx="15988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53</xdr:col>
      <xdr:colOff>13444</xdr:colOff>
      <xdr:row>60</xdr:row>
      <xdr:rowOff>6295</xdr:rowOff>
    </xdr:from>
    <xdr:to>
      <xdr:col>54</xdr:col>
      <xdr:colOff>3691</xdr:colOff>
      <xdr:row>60</xdr:row>
      <xdr:rowOff>145387</xdr:rowOff>
    </xdr:to>
    <xdr:sp macro="" textlink="">
      <xdr:nvSpPr>
        <xdr:cNvPr id="26" name="テキスト ボックス 25">
          <a:extLst>
            <a:ext uri="{FF2B5EF4-FFF2-40B4-BE49-F238E27FC236}">
              <a16:creationId xmlns="" xmlns:a16="http://schemas.microsoft.com/office/drawing/2014/main" id="{18453AE4-128E-47BF-BF31-A58DBB7968BF}"/>
            </a:ext>
          </a:extLst>
        </xdr:cNvPr>
        <xdr:cNvSpPr txBox="1"/>
      </xdr:nvSpPr>
      <xdr:spPr>
        <a:xfrm>
          <a:off x="9747994" y="10883845"/>
          <a:ext cx="171222" cy="139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52</xdr:col>
      <xdr:colOff>171191</xdr:colOff>
      <xdr:row>64</xdr:row>
      <xdr:rowOff>162320</xdr:rowOff>
    </xdr:from>
    <xdr:to>
      <xdr:col>53</xdr:col>
      <xdr:colOff>150059</xdr:colOff>
      <xdr:row>65</xdr:row>
      <xdr:rowOff>126469</xdr:rowOff>
    </xdr:to>
    <xdr:sp macro="" textlink="">
      <xdr:nvSpPr>
        <xdr:cNvPr id="27" name="テキスト ボックス 26">
          <a:extLst>
            <a:ext uri="{FF2B5EF4-FFF2-40B4-BE49-F238E27FC236}">
              <a16:creationId xmlns="" xmlns:a16="http://schemas.microsoft.com/office/drawing/2014/main" id="{E36DDD35-DE99-40F4-9CEE-BF127303FA99}"/>
            </a:ext>
          </a:extLst>
        </xdr:cNvPr>
        <xdr:cNvSpPr txBox="1"/>
      </xdr:nvSpPr>
      <xdr:spPr>
        <a:xfrm>
          <a:off x="9724766" y="11725670"/>
          <a:ext cx="159843" cy="13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10</xdr:col>
      <xdr:colOff>138546</xdr:colOff>
      <xdr:row>61</xdr:row>
      <xdr:rowOff>0</xdr:rowOff>
    </xdr:from>
    <xdr:to>
      <xdr:col>13</xdr:col>
      <xdr:colOff>77932</xdr:colOff>
      <xdr:row>63</xdr:row>
      <xdr:rowOff>164522</xdr:rowOff>
    </xdr:to>
    <xdr:sp macro="" textlink="">
      <xdr:nvSpPr>
        <xdr:cNvPr id="28" name="正方形/長方形 27">
          <a:extLst>
            <a:ext uri="{FF2B5EF4-FFF2-40B4-BE49-F238E27FC236}">
              <a16:creationId xmlns="" xmlns:a16="http://schemas.microsoft.com/office/drawing/2014/main" id="{98822B38-CA5D-4E34-B1C1-9D6D77C83647}"/>
            </a:ext>
          </a:extLst>
        </xdr:cNvPr>
        <xdr:cNvSpPr/>
      </xdr:nvSpPr>
      <xdr:spPr>
        <a:xfrm>
          <a:off x="1900671" y="11049000"/>
          <a:ext cx="510886" cy="507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46930</xdr:colOff>
      <xdr:row>62</xdr:row>
      <xdr:rowOff>22311</xdr:rowOff>
    </xdr:from>
    <xdr:to>
      <xdr:col>11</xdr:col>
      <xdr:colOff>19860</xdr:colOff>
      <xdr:row>62</xdr:row>
      <xdr:rowOff>157755</xdr:rowOff>
    </xdr:to>
    <xdr:sp macro="" textlink="">
      <xdr:nvSpPr>
        <xdr:cNvPr id="29" name="テキスト ボックス 28">
          <a:extLst>
            <a:ext uri="{FF2B5EF4-FFF2-40B4-BE49-F238E27FC236}">
              <a16:creationId xmlns="" xmlns:a16="http://schemas.microsoft.com/office/drawing/2014/main" id="{9A3C9B7A-9047-4711-9677-A95B26E31BCB}"/>
            </a:ext>
          </a:extLst>
        </xdr:cNvPr>
        <xdr:cNvSpPr txBox="1"/>
      </xdr:nvSpPr>
      <xdr:spPr>
        <a:xfrm>
          <a:off x="1809055" y="11242761"/>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12</xdr:col>
      <xdr:colOff>189225</xdr:colOff>
      <xdr:row>62</xdr:row>
      <xdr:rowOff>9839</xdr:rowOff>
    </xdr:from>
    <xdr:to>
      <xdr:col>13</xdr:col>
      <xdr:colOff>162756</xdr:colOff>
      <xdr:row>62</xdr:row>
      <xdr:rowOff>148932</xdr:rowOff>
    </xdr:to>
    <xdr:sp macro="" textlink="">
      <xdr:nvSpPr>
        <xdr:cNvPr id="30" name="テキスト ボックス 29">
          <a:extLst>
            <a:ext uri="{FF2B5EF4-FFF2-40B4-BE49-F238E27FC236}">
              <a16:creationId xmlns="" xmlns:a16="http://schemas.microsoft.com/office/drawing/2014/main" id="{A0631C10-75E4-468C-B815-AC8A41F1F617}"/>
            </a:ext>
          </a:extLst>
        </xdr:cNvPr>
        <xdr:cNvSpPr txBox="1"/>
      </xdr:nvSpPr>
      <xdr:spPr>
        <a:xfrm>
          <a:off x="2332350" y="11230289"/>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11</xdr:col>
      <xdr:colOff>111905</xdr:colOff>
      <xdr:row>60</xdr:row>
      <xdr:rowOff>109591</xdr:rowOff>
    </xdr:from>
    <xdr:to>
      <xdr:col>12</xdr:col>
      <xdr:colOff>80660</xdr:colOff>
      <xdr:row>61</xdr:row>
      <xdr:rowOff>77274</xdr:rowOff>
    </xdr:to>
    <xdr:sp macro="" textlink="">
      <xdr:nvSpPr>
        <xdr:cNvPr id="31" name="テキスト ボックス 30">
          <a:extLst>
            <a:ext uri="{FF2B5EF4-FFF2-40B4-BE49-F238E27FC236}">
              <a16:creationId xmlns="" xmlns:a16="http://schemas.microsoft.com/office/drawing/2014/main" id="{1D9142CB-5020-46B9-9941-987A2008B99C}"/>
            </a:ext>
          </a:extLst>
        </xdr:cNvPr>
        <xdr:cNvSpPr txBox="1"/>
      </xdr:nvSpPr>
      <xdr:spPr>
        <a:xfrm>
          <a:off x="2064530" y="1098714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11</xdr:col>
      <xdr:colOff>111905</xdr:colOff>
      <xdr:row>63</xdr:row>
      <xdr:rowOff>91506</xdr:rowOff>
    </xdr:from>
    <xdr:to>
      <xdr:col>12</xdr:col>
      <xdr:colOff>80660</xdr:colOff>
      <xdr:row>64</xdr:row>
      <xdr:rowOff>59189</xdr:rowOff>
    </xdr:to>
    <xdr:sp macro="" textlink="">
      <xdr:nvSpPr>
        <xdr:cNvPr id="32" name="テキスト ボックス 31">
          <a:extLst>
            <a:ext uri="{FF2B5EF4-FFF2-40B4-BE49-F238E27FC236}">
              <a16:creationId xmlns="" xmlns:a16="http://schemas.microsoft.com/office/drawing/2014/main" id="{EBCB6DE9-ED08-4654-9187-BF6A6DAA06EE}"/>
            </a:ext>
          </a:extLst>
        </xdr:cNvPr>
        <xdr:cNvSpPr txBox="1"/>
      </xdr:nvSpPr>
      <xdr:spPr>
        <a:xfrm>
          <a:off x="2064530" y="11483406"/>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47</xdr:col>
      <xdr:colOff>159653</xdr:colOff>
      <xdr:row>1</xdr:row>
      <xdr:rowOff>197697</xdr:rowOff>
    </xdr:from>
    <xdr:to>
      <xdr:col>50</xdr:col>
      <xdr:colOff>153575</xdr:colOff>
      <xdr:row>3</xdr:row>
      <xdr:rowOff>104419</xdr:rowOff>
    </xdr:to>
    <xdr:sp macro="" textlink="">
      <xdr:nvSpPr>
        <xdr:cNvPr id="33" name="二等辺三角形 32">
          <a:extLst>
            <a:ext uri="{FF2B5EF4-FFF2-40B4-BE49-F238E27FC236}">
              <a16:creationId xmlns="" xmlns:a16="http://schemas.microsoft.com/office/drawing/2014/main" id="{66DBEF87-20EB-41D1-B834-8AC6C09E31A8}"/>
            </a:ext>
          </a:extLst>
        </xdr:cNvPr>
        <xdr:cNvSpPr/>
      </xdr:nvSpPr>
      <xdr:spPr>
        <a:xfrm>
          <a:off x="8818744" y="587356"/>
          <a:ext cx="539445" cy="478222"/>
        </a:xfrm>
        <a:prstGeom prst="triangle">
          <a:avLst>
            <a:gd name="adj" fmla="val 4839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67435</xdr:colOff>
      <xdr:row>1</xdr:row>
      <xdr:rowOff>232132</xdr:rowOff>
    </xdr:from>
    <xdr:to>
      <xdr:col>40</xdr:col>
      <xdr:colOff>37681</xdr:colOff>
      <xdr:row>2</xdr:row>
      <xdr:rowOff>81826</xdr:rowOff>
    </xdr:to>
    <xdr:sp macro="" textlink="">
      <xdr:nvSpPr>
        <xdr:cNvPr id="34" name="テキスト ボックス 33">
          <a:extLst>
            <a:ext uri="{FF2B5EF4-FFF2-40B4-BE49-F238E27FC236}">
              <a16:creationId xmlns="" xmlns:a16="http://schemas.microsoft.com/office/drawing/2014/main" id="{23F42255-ED59-4DC0-8C59-D3FA4D1F41CC}"/>
            </a:ext>
          </a:extLst>
        </xdr:cNvPr>
        <xdr:cNvSpPr txBox="1"/>
      </xdr:nvSpPr>
      <xdr:spPr>
        <a:xfrm>
          <a:off x="7358390" y="621791"/>
          <a:ext cx="160746"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37</xdr:col>
      <xdr:colOff>160647</xdr:colOff>
      <xdr:row>1</xdr:row>
      <xdr:rowOff>196794</xdr:rowOff>
    </xdr:from>
    <xdr:to>
      <xdr:col>38</xdr:col>
      <xdr:colOff>133575</xdr:colOff>
      <xdr:row>2</xdr:row>
      <xdr:rowOff>50137</xdr:rowOff>
    </xdr:to>
    <xdr:sp macro="" textlink="">
      <xdr:nvSpPr>
        <xdr:cNvPr id="35" name="テキスト ボックス 34">
          <a:extLst>
            <a:ext uri="{FF2B5EF4-FFF2-40B4-BE49-F238E27FC236}">
              <a16:creationId xmlns="" xmlns:a16="http://schemas.microsoft.com/office/drawing/2014/main" id="{71E7C44E-1D2A-4053-950B-DCE520E0C466}"/>
            </a:ext>
          </a:extLst>
        </xdr:cNvPr>
        <xdr:cNvSpPr txBox="1"/>
      </xdr:nvSpPr>
      <xdr:spPr>
        <a:xfrm>
          <a:off x="7070602" y="586453"/>
          <a:ext cx="163428"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41</xdr:col>
      <xdr:colOff>15326</xdr:colOff>
      <xdr:row>1</xdr:row>
      <xdr:rowOff>179636</xdr:rowOff>
    </xdr:from>
    <xdr:to>
      <xdr:col>41</xdr:col>
      <xdr:colOff>176035</xdr:colOff>
      <xdr:row>2</xdr:row>
      <xdr:rowOff>31217</xdr:rowOff>
    </xdr:to>
    <xdr:sp macro="" textlink="">
      <xdr:nvSpPr>
        <xdr:cNvPr id="36" name="テキスト ボックス 35">
          <a:extLst>
            <a:ext uri="{FF2B5EF4-FFF2-40B4-BE49-F238E27FC236}">
              <a16:creationId xmlns="" xmlns:a16="http://schemas.microsoft.com/office/drawing/2014/main" id="{2A1E5D2D-8A3B-4CAE-B4F5-C5E2A2616F53}"/>
            </a:ext>
          </a:extLst>
        </xdr:cNvPr>
        <xdr:cNvSpPr txBox="1"/>
      </xdr:nvSpPr>
      <xdr:spPr>
        <a:xfrm>
          <a:off x="7687281" y="569295"/>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53</xdr:col>
      <xdr:colOff>86592</xdr:colOff>
      <xdr:row>40</xdr:row>
      <xdr:rowOff>277090</xdr:rowOff>
    </xdr:from>
    <xdr:to>
      <xdr:col>56</xdr:col>
      <xdr:colOff>51955</xdr:colOff>
      <xdr:row>43</xdr:row>
      <xdr:rowOff>155863</xdr:rowOff>
    </xdr:to>
    <xdr:sp macro="" textlink="">
      <xdr:nvSpPr>
        <xdr:cNvPr id="37" name="正方形/長方形 36">
          <a:extLst>
            <a:ext uri="{FF2B5EF4-FFF2-40B4-BE49-F238E27FC236}">
              <a16:creationId xmlns="" xmlns:a16="http://schemas.microsoft.com/office/drawing/2014/main" id="{31133C69-6D53-4332-A94B-0ADA4CE6F6EA}"/>
            </a:ext>
          </a:extLst>
        </xdr:cNvPr>
        <xdr:cNvSpPr/>
      </xdr:nvSpPr>
      <xdr:spPr>
        <a:xfrm>
          <a:off x="9836728" y="7671954"/>
          <a:ext cx="510886" cy="5108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176816</xdr:colOff>
      <xdr:row>48</xdr:row>
      <xdr:rowOff>48289</xdr:rowOff>
    </xdr:from>
    <xdr:to>
      <xdr:col>53</xdr:col>
      <xdr:colOff>158405</xdr:colOff>
      <xdr:row>49</xdr:row>
      <xdr:rowOff>10551</xdr:rowOff>
    </xdr:to>
    <xdr:sp macro="" textlink="">
      <xdr:nvSpPr>
        <xdr:cNvPr id="38" name="テキスト ボックス 37">
          <a:extLst>
            <a:ext uri="{FF2B5EF4-FFF2-40B4-BE49-F238E27FC236}">
              <a16:creationId xmlns="" xmlns:a16="http://schemas.microsoft.com/office/drawing/2014/main" id="{2A412B61-30CD-4134-AC08-AAFEF16617D9}"/>
            </a:ext>
          </a:extLst>
        </xdr:cNvPr>
        <xdr:cNvSpPr txBox="1"/>
      </xdr:nvSpPr>
      <xdr:spPr>
        <a:xfrm>
          <a:off x="9745111" y="8941175"/>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54</xdr:col>
      <xdr:colOff>180566</xdr:colOff>
      <xdr:row>47</xdr:row>
      <xdr:rowOff>139726</xdr:rowOff>
    </xdr:from>
    <xdr:to>
      <xdr:col>55</xdr:col>
      <xdr:colOff>162756</xdr:colOff>
      <xdr:row>48</xdr:row>
      <xdr:rowOff>105638</xdr:rowOff>
    </xdr:to>
    <xdr:sp macro="" textlink="">
      <xdr:nvSpPr>
        <xdr:cNvPr id="39" name="テキスト ボックス 38">
          <a:extLst>
            <a:ext uri="{FF2B5EF4-FFF2-40B4-BE49-F238E27FC236}">
              <a16:creationId xmlns="" xmlns:a16="http://schemas.microsoft.com/office/drawing/2014/main" id="{117E1979-66AE-4A31-BCC6-D763B5686913}"/>
            </a:ext>
          </a:extLst>
        </xdr:cNvPr>
        <xdr:cNvSpPr txBox="1"/>
      </xdr:nvSpPr>
      <xdr:spPr>
        <a:xfrm>
          <a:off x="10112543" y="8859431"/>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33</xdr:col>
      <xdr:colOff>94587</xdr:colOff>
      <xdr:row>45</xdr:row>
      <xdr:rowOff>48977</xdr:rowOff>
    </xdr:from>
    <xdr:to>
      <xdr:col>34</xdr:col>
      <xdr:colOff>63342</xdr:colOff>
      <xdr:row>46</xdr:row>
      <xdr:rowOff>16660</xdr:rowOff>
    </xdr:to>
    <xdr:sp macro="" textlink="">
      <xdr:nvSpPr>
        <xdr:cNvPr id="40" name="テキスト ボックス 39">
          <a:extLst>
            <a:ext uri="{FF2B5EF4-FFF2-40B4-BE49-F238E27FC236}">
              <a16:creationId xmlns="" xmlns:a16="http://schemas.microsoft.com/office/drawing/2014/main" id="{49FA1E3C-888B-4B75-9BB0-E6FAA24D4333}"/>
            </a:ext>
          </a:extLst>
        </xdr:cNvPr>
        <xdr:cNvSpPr txBox="1"/>
      </xdr:nvSpPr>
      <xdr:spPr>
        <a:xfrm>
          <a:off x="6242542" y="8422318"/>
          <a:ext cx="159255" cy="140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9</xdr:col>
      <xdr:colOff>103247</xdr:colOff>
      <xdr:row>45</xdr:row>
      <xdr:rowOff>39551</xdr:rowOff>
    </xdr:from>
    <xdr:to>
      <xdr:col>10</xdr:col>
      <xdr:colOff>72002</xdr:colOff>
      <xdr:row>46</xdr:row>
      <xdr:rowOff>7234</xdr:rowOff>
    </xdr:to>
    <xdr:sp macro="" textlink="">
      <xdr:nvSpPr>
        <xdr:cNvPr id="41" name="テキスト ボックス 40">
          <a:extLst>
            <a:ext uri="{FF2B5EF4-FFF2-40B4-BE49-F238E27FC236}">
              <a16:creationId xmlns="" xmlns:a16="http://schemas.microsoft.com/office/drawing/2014/main" id="{36746B0F-53F0-44A5-88B5-2D93662B7BB6}"/>
            </a:ext>
          </a:extLst>
        </xdr:cNvPr>
        <xdr:cNvSpPr txBox="1"/>
      </xdr:nvSpPr>
      <xdr:spPr>
        <a:xfrm>
          <a:off x="1679202" y="8412892"/>
          <a:ext cx="159255" cy="140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30</xdr:col>
      <xdr:colOff>112569</xdr:colOff>
      <xdr:row>44</xdr:row>
      <xdr:rowOff>25978</xdr:rowOff>
    </xdr:from>
    <xdr:to>
      <xdr:col>33</xdr:col>
      <xdr:colOff>51955</xdr:colOff>
      <xdr:row>47</xdr:row>
      <xdr:rowOff>17318</xdr:rowOff>
    </xdr:to>
    <xdr:sp macro="" textlink="">
      <xdr:nvSpPr>
        <xdr:cNvPr id="51" name="正方形/長方形 50">
          <a:extLst>
            <a:ext uri="{FF2B5EF4-FFF2-40B4-BE49-F238E27FC236}">
              <a16:creationId xmlns="" xmlns:a16="http://schemas.microsoft.com/office/drawing/2014/main" id="{84993E3F-4F00-4069-B391-CE1815F7CBB8}"/>
            </a:ext>
          </a:extLst>
        </xdr:cNvPr>
        <xdr:cNvSpPr/>
      </xdr:nvSpPr>
      <xdr:spPr>
        <a:xfrm>
          <a:off x="5689024" y="8226137"/>
          <a:ext cx="510886" cy="510886"/>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51</xdr:col>
      <xdr:colOff>129886</xdr:colOff>
      <xdr:row>24</xdr:row>
      <xdr:rowOff>51955</xdr:rowOff>
    </xdr:from>
    <xdr:to>
      <xdr:col>54</xdr:col>
      <xdr:colOff>95250</xdr:colOff>
      <xdr:row>27</xdr:row>
      <xdr:rowOff>43295</xdr:rowOff>
    </xdr:to>
    <xdr:sp macro="" textlink="">
      <xdr:nvSpPr>
        <xdr:cNvPr id="53" name="正方形/長方形 52">
          <a:extLst>
            <a:ext uri="{FF2B5EF4-FFF2-40B4-BE49-F238E27FC236}">
              <a16:creationId xmlns="" xmlns:a16="http://schemas.microsoft.com/office/drawing/2014/main" id="{C0899955-3832-4DCB-BD17-370BBC606AA5}"/>
            </a:ext>
          </a:extLst>
        </xdr:cNvPr>
        <xdr:cNvSpPr/>
      </xdr:nvSpPr>
      <xdr:spPr>
        <a:xfrm>
          <a:off x="9516341" y="4649932"/>
          <a:ext cx="510886" cy="510886"/>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129887</xdr:colOff>
      <xdr:row>44</xdr:row>
      <xdr:rowOff>17318</xdr:rowOff>
    </xdr:from>
    <xdr:to>
      <xdr:col>13</xdr:col>
      <xdr:colOff>69273</xdr:colOff>
      <xdr:row>47</xdr:row>
      <xdr:rowOff>8658</xdr:rowOff>
    </xdr:to>
    <xdr:sp macro="" textlink="">
      <xdr:nvSpPr>
        <xdr:cNvPr id="55" name="正方形/長方形 54">
          <a:extLst>
            <a:ext uri="{FF2B5EF4-FFF2-40B4-BE49-F238E27FC236}">
              <a16:creationId xmlns="" xmlns:a16="http://schemas.microsoft.com/office/drawing/2014/main" id="{76EE1155-BD3B-4C22-BB38-8794335F42CD}"/>
            </a:ext>
          </a:extLst>
        </xdr:cNvPr>
        <xdr:cNvSpPr/>
      </xdr:nvSpPr>
      <xdr:spPr>
        <a:xfrm>
          <a:off x="1896342" y="8217477"/>
          <a:ext cx="510886" cy="510886"/>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50</xdr:col>
      <xdr:colOff>155864</xdr:colOff>
      <xdr:row>20</xdr:row>
      <xdr:rowOff>60614</xdr:rowOff>
    </xdr:from>
    <xdr:to>
      <xdr:col>53</xdr:col>
      <xdr:colOff>121228</xdr:colOff>
      <xdr:row>23</xdr:row>
      <xdr:rowOff>51955</xdr:rowOff>
    </xdr:to>
    <xdr:sp macro="" textlink="">
      <xdr:nvSpPr>
        <xdr:cNvPr id="57" name="正方形/長方形 56">
          <a:extLst>
            <a:ext uri="{FF2B5EF4-FFF2-40B4-BE49-F238E27FC236}">
              <a16:creationId xmlns="" xmlns:a16="http://schemas.microsoft.com/office/drawing/2014/main" id="{0F048795-200E-4C93-B4CC-BCE964532438}"/>
            </a:ext>
          </a:extLst>
        </xdr:cNvPr>
        <xdr:cNvSpPr/>
      </xdr:nvSpPr>
      <xdr:spPr>
        <a:xfrm>
          <a:off x="9360478" y="3965864"/>
          <a:ext cx="510886" cy="510886"/>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112568</xdr:colOff>
      <xdr:row>6</xdr:row>
      <xdr:rowOff>43295</xdr:rowOff>
    </xdr:from>
    <xdr:to>
      <xdr:col>33</xdr:col>
      <xdr:colOff>51954</xdr:colOff>
      <xdr:row>9</xdr:row>
      <xdr:rowOff>34636</xdr:rowOff>
    </xdr:to>
    <xdr:sp macro="" textlink="">
      <xdr:nvSpPr>
        <xdr:cNvPr id="59" name="正方形/長方形 58">
          <a:extLst>
            <a:ext uri="{FF2B5EF4-FFF2-40B4-BE49-F238E27FC236}">
              <a16:creationId xmlns="" xmlns:a16="http://schemas.microsoft.com/office/drawing/2014/main" id="{DC2B4F1C-E142-4996-9903-E31AB684F725}"/>
            </a:ext>
          </a:extLst>
        </xdr:cNvPr>
        <xdr:cNvSpPr/>
      </xdr:nvSpPr>
      <xdr:spPr>
        <a:xfrm>
          <a:off x="5689023" y="1524000"/>
          <a:ext cx="510886" cy="510886"/>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48</xdr:col>
      <xdr:colOff>0</xdr:colOff>
      <xdr:row>7</xdr:row>
      <xdr:rowOff>0</xdr:rowOff>
    </xdr:from>
    <xdr:to>
      <xdr:col>48</xdr:col>
      <xdr:colOff>159255</xdr:colOff>
      <xdr:row>7</xdr:row>
      <xdr:rowOff>140865</xdr:rowOff>
    </xdr:to>
    <xdr:sp macro="" textlink="">
      <xdr:nvSpPr>
        <xdr:cNvPr id="64" name="テキスト ボックス 63">
          <a:extLst>
            <a:ext uri="{FF2B5EF4-FFF2-40B4-BE49-F238E27FC236}">
              <a16:creationId xmlns="" xmlns:a16="http://schemas.microsoft.com/office/drawing/2014/main" id="{CFB97AA3-EC5D-4F54-AAF9-457519E109C1}"/>
            </a:ext>
          </a:extLst>
        </xdr:cNvPr>
        <xdr:cNvSpPr txBox="1"/>
      </xdr:nvSpPr>
      <xdr:spPr>
        <a:xfrm>
          <a:off x="8840932" y="1653886"/>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51</xdr:col>
      <xdr:colOff>0</xdr:colOff>
      <xdr:row>6</xdr:row>
      <xdr:rowOff>0</xdr:rowOff>
    </xdr:from>
    <xdr:to>
      <xdr:col>51</xdr:col>
      <xdr:colOff>159255</xdr:colOff>
      <xdr:row>6</xdr:row>
      <xdr:rowOff>140865</xdr:rowOff>
    </xdr:to>
    <xdr:sp macro="" textlink="">
      <xdr:nvSpPr>
        <xdr:cNvPr id="66" name="テキスト ボックス 65">
          <a:extLst>
            <a:ext uri="{FF2B5EF4-FFF2-40B4-BE49-F238E27FC236}">
              <a16:creationId xmlns="" xmlns:a16="http://schemas.microsoft.com/office/drawing/2014/main" id="{E886F84E-161F-455B-B3A1-E9DE1F74F3DD}"/>
            </a:ext>
          </a:extLst>
        </xdr:cNvPr>
        <xdr:cNvSpPr txBox="1"/>
      </xdr:nvSpPr>
      <xdr:spPr>
        <a:xfrm>
          <a:off x="9386455" y="1480705"/>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33</xdr:col>
      <xdr:colOff>129886</xdr:colOff>
      <xdr:row>7</xdr:row>
      <xdr:rowOff>51955</xdr:rowOff>
    </xdr:from>
    <xdr:to>
      <xdr:col>34</xdr:col>
      <xdr:colOff>98641</xdr:colOff>
      <xdr:row>8</xdr:row>
      <xdr:rowOff>19638</xdr:rowOff>
    </xdr:to>
    <xdr:sp macro="" textlink="">
      <xdr:nvSpPr>
        <xdr:cNvPr id="68" name="テキスト ボックス 67">
          <a:extLst>
            <a:ext uri="{FF2B5EF4-FFF2-40B4-BE49-F238E27FC236}">
              <a16:creationId xmlns="" xmlns:a16="http://schemas.microsoft.com/office/drawing/2014/main" id="{D41ADE7A-6CD3-4808-873B-CB09A348EE35}"/>
            </a:ext>
          </a:extLst>
        </xdr:cNvPr>
        <xdr:cNvSpPr txBox="1"/>
      </xdr:nvSpPr>
      <xdr:spPr>
        <a:xfrm>
          <a:off x="6277841" y="1705841"/>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30</xdr:col>
      <xdr:colOff>138546</xdr:colOff>
      <xdr:row>23</xdr:row>
      <xdr:rowOff>0</xdr:rowOff>
    </xdr:from>
    <xdr:to>
      <xdr:col>33</xdr:col>
      <xdr:colOff>77932</xdr:colOff>
      <xdr:row>25</xdr:row>
      <xdr:rowOff>164522</xdr:rowOff>
    </xdr:to>
    <xdr:sp macro="" textlink="">
      <xdr:nvSpPr>
        <xdr:cNvPr id="74" name="正方形/長方形 73">
          <a:extLst>
            <a:ext uri="{FF2B5EF4-FFF2-40B4-BE49-F238E27FC236}">
              <a16:creationId xmlns="" xmlns:a16="http://schemas.microsoft.com/office/drawing/2014/main" id="{ABFA03C2-07CB-453A-AA7B-9C001A30185B}"/>
            </a:ext>
          </a:extLst>
        </xdr:cNvPr>
        <xdr:cNvSpPr/>
      </xdr:nvSpPr>
      <xdr:spPr>
        <a:xfrm>
          <a:off x="1905001" y="4424795"/>
          <a:ext cx="510886" cy="5108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46930</xdr:colOff>
      <xdr:row>24</xdr:row>
      <xdr:rowOff>22311</xdr:rowOff>
    </xdr:from>
    <xdr:to>
      <xdr:col>31</xdr:col>
      <xdr:colOff>19860</xdr:colOff>
      <xdr:row>24</xdr:row>
      <xdr:rowOff>157755</xdr:rowOff>
    </xdr:to>
    <xdr:sp macro="" textlink="">
      <xdr:nvSpPr>
        <xdr:cNvPr id="75" name="テキスト ボックス 74">
          <a:extLst>
            <a:ext uri="{FF2B5EF4-FFF2-40B4-BE49-F238E27FC236}">
              <a16:creationId xmlns="" xmlns:a16="http://schemas.microsoft.com/office/drawing/2014/main" id="{C36304F1-7B63-4403-A30D-F0A68A2EF41B}"/>
            </a:ext>
          </a:extLst>
        </xdr:cNvPr>
        <xdr:cNvSpPr txBox="1"/>
      </xdr:nvSpPr>
      <xdr:spPr>
        <a:xfrm>
          <a:off x="1813385" y="4620288"/>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32</xdr:col>
      <xdr:colOff>189225</xdr:colOff>
      <xdr:row>24</xdr:row>
      <xdr:rowOff>9839</xdr:rowOff>
    </xdr:from>
    <xdr:to>
      <xdr:col>33</xdr:col>
      <xdr:colOff>162756</xdr:colOff>
      <xdr:row>24</xdr:row>
      <xdr:rowOff>148932</xdr:rowOff>
    </xdr:to>
    <xdr:sp macro="" textlink="">
      <xdr:nvSpPr>
        <xdr:cNvPr id="76" name="テキスト ボックス 75">
          <a:extLst>
            <a:ext uri="{FF2B5EF4-FFF2-40B4-BE49-F238E27FC236}">
              <a16:creationId xmlns="" xmlns:a16="http://schemas.microsoft.com/office/drawing/2014/main" id="{5B3A5973-D836-4517-AD7D-FC1D76242F13}"/>
            </a:ext>
          </a:extLst>
        </xdr:cNvPr>
        <xdr:cNvSpPr txBox="1"/>
      </xdr:nvSpPr>
      <xdr:spPr>
        <a:xfrm>
          <a:off x="2336680" y="4607816"/>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31</xdr:col>
      <xdr:colOff>111905</xdr:colOff>
      <xdr:row>22</xdr:row>
      <xdr:rowOff>109591</xdr:rowOff>
    </xdr:from>
    <xdr:to>
      <xdr:col>32</xdr:col>
      <xdr:colOff>80660</xdr:colOff>
      <xdr:row>23</xdr:row>
      <xdr:rowOff>77274</xdr:rowOff>
    </xdr:to>
    <xdr:sp macro="" textlink="">
      <xdr:nvSpPr>
        <xdr:cNvPr id="77" name="テキスト ボックス 76">
          <a:extLst>
            <a:ext uri="{FF2B5EF4-FFF2-40B4-BE49-F238E27FC236}">
              <a16:creationId xmlns="" xmlns:a16="http://schemas.microsoft.com/office/drawing/2014/main" id="{8DA62616-FDBA-4312-BF7F-08A8C4D031C1}"/>
            </a:ext>
          </a:extLst>
        </xdr:cNvPr>
        <xdr:cNvSpPr txBox="1"/>
      </xdr:nvSpPr>
      <xdr:spPr>
        <a:xfrm>
          <a:off x="2068860" y="4361205"/>
          <a:ext cx="159255" cy="140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31</xdr:col>
      <xdr:colOff>111905</xdr:colOff>
      <xdr:row>25</xdr:row>
      <xdr:rowOff>91506</xdr:rowOff>
    </xdr:from>
    <xdr:to>
      <xdr:col>32</xdr:col>
      <xdr:colOff>80660</xdr:colOff>
      <xdr:row>26</xdr:row>
      <xdr:rowOff>59189</xdr:rowOff>
    </xdr:to>
    <xdr:sp macro="" textlink="">
      <xdr:nvSpPr>
        <xdr:cNvPr id="78" name="テキスト ボックス 77">
          <a:extLst>
            <a:ext uri="{FF2B5EF4-FFF2-40B4-BE49-F238E27FC236}">
              <a16:creationId xmlns="" xmlns:a16="http://schemas.microsoft.com/office/drawing/2014/main" id="{BA95A0F8-5082-4583-B1A7-C23EAB87574D}"/>
            </a:ext>
          </a:extLst>
        </xdr:cNvPr>
        <xdr:cNvSpPr txBox="1"/>
      </xdr:nvSpPr>
      <xdr:spPr>
        <a:xfrm>
          <a:off x="2068860" y="4862665"/>
          <a:ext cx="159255" cy="140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48</xdr:col>
      <xdr:colOff>73062</xdr:colOff>
      <xdr:row>33</xdr:row>
      <xdr:rowOff>59151</xdr:rowOff>
    </xdr:from>
    <xdr:to>
      <xdr:col>51</xdr:col>
      <xdr:colOff>66984</xdr:colOff>
      <xdr:row>36</xdr:row>
      <xdr:rowOff>17829</xdr:rowOff>
    </xdr:to>
    <xdr:sp macro="" textlink="">
      <xdr:nvSpPr>
        <xdr:cNvPr id="88" name="二等辺三角形 87">
          <a:extLst>
            <a:ext uri="{FF2B5EF4-FFF2-40B4-BE49-F238E27FC236}">
              <a16:creationId xmlns="" xmlns:a16="http://schemas.microsoft.com/office/drawing/2014/main" id="{98971CA1-780E-4B7E-9A26-927E512DD386}"/>
            </a:ext>
          </a:extLst>
        </xdr:cNvPr>
        <xdr:cNvSpPr/>
      </xdr:nvSpPr>
      <xdr:spPr>
        <a:xfrm>
          <a:off x="8913994" y="6215765"/>
          <a:ext cx="539445" cy="478223"/>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171345</xdr:colOff>
      <xdr:row>39</xdr:row>
      <xdr:rowOff>76268</xdr:rowOff>
    </xdr:from>
    <xdr:to>
      <xdr:col>49</xdr:col>
      <xdr:colOff>150250</xdr:colOff>
      <xdr:row>39</xdr:row>
      <xdr:rowOff>211712</xdr:rowOff>
    </xdr:to>
    <xdr:sp macro="" textlink="">
      <xdr:nvSpPr>
        <xdr:cNvPr id="89" name="テキスト ボックス 88">
          <a:extLst>
            <a:ext uri="{FF2B5EF4-FFF2-40B4-BE49-F238E27FC236}">
              <a16:creationId xmlns="" xmlns:a16="http://schemas.microsoft.com/office/drawing/2014/main" id="{EF00CB97-FC30-47EC-B680-E17D465FAE3E}"/>
            </a:ext>
          </a:extLst>
        </xdr:cNvPr>
        <xdr:cNvSpPr txBox="1"/>
      </xdr:nvSpPr>
      <xdr:spPr>
        <a:xfrm>
          <a:off x="9012277" y="7185382"/>
          <a:ext cx="160746"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11</xdr:col>
      <xdr:colOff>134669</xdr:colOff>
      <xdr:row>43</xdr:row>
      <xdr:rowOff>40931</xdr:rowOff>
    </xdr:from>
    <xdr:to>
      <xdr:col>12</xdr:col>
      <xdr:colOff>107597</xdr:colOff>
      <xdr:row>44</xdr:row>
      <xdr:rowOff>6842</xdr:rowOff>
    </xdr:to>
    <xdr:sp macro="" textlink="">
      <xdr:nvSpPr>
        <xdr:cNvPr id="90" name="テキスト ボックス 89">
          <a:extLst>
            <a:ext uri="{FF2B5EF4-FFF2-40B4-BE49-F238E27FC236}">
              <a16:creationId xmlns="" xmlns:a16="http://schemas.microsoft.com/office/drawing/2014/main" id="{AE1BEB31-5825-43E5-B2BF-55D86909A43F}"/>
            </a:ext>
          </a:extLst>
        </xdr:cNvPr>
        <xdr:cNvSpPr txBox="1"/>
      </xdr:nvSpPr>
      <xdr:spPr>
        <a:xfrm>
          <a:off x="2091624" y="8067908"/>
          <a:ext cx="163428"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11</xdr:col>
      <xdr:colOff>119236</xdr:colOff>
      <xdr:row>47</xdr:row>
      <xdr:rowOff>49751</xdr:rowOff>
    </xdr:from>
    <xdr:to>
      <xdr:col>12</xdr:col>
      <xdr:colOff>89445</xdr:colOff>
      <xdr:row>48</xdr:row>
      <xdr:rowOff>13901</xdr:rowOff>
    </xdr:to>
    <xdr:sp macro="" textlink="">
      <xdr:nvSpPr>
        <xdr:cNvPr id="91" name="テキスト ボックス 90">
          <a:extLst>
            <a:ext uri="{FF2B5EF4-FFF2-40B4-BE49-F238E27FC236}">
              <a16:creationId xmlns="" xmlns:a16="http://schemas.microsoft.com/office/drawing/2014/main" id="{7798C467-4569-469E-80A2-A0F85DF663FE}"/>
            </a:ext>
          </a:extLst>
        </xdr:cNvPr>
        <xdr:cNvSpPr txBox="1"/>
      </xdr:nvSpPr>
      <xdr:spPr>
        <a:xfrm>
          <a:off x="2076191" y="8769456"/>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55</xdr:col>
      <xdr:colOff>0</xdr:colOff>
      <xdr:row>35</xdr:row>
      <xdr:rowOff>0</xdr:rowOff>
    </xdr:from>
    <xdr:to>
      <xdr:col>55</xdr:col>
      <xdr:colOff>159255</xdr:colOff>
      <xdr:row>35</xdr:row>
      <xdr:rowOff>140865</xdr:rowOff>
    </xdr:to>
    <xdr:sp macro="" textlink="">
      <xdr:nvSpPr>
        <xdr:cNvPr id="94" name="テキスト ボックス 93">
          <a:extLst>
            <a:ext uri="{FF2B5EF4-FFF2-40B4-BE49-F238E27FC236}">
              <a16:creationId xmlns="" xmlns:a16="http://schemas.microsoft.com/office/drawing/2014/main" id="{53F05EA9-2FCA-4C75-972B-9BF2C7343048}"/>
            </a:ext>
          </a:extLst>
        </xdr:cNvPr>
        <xdr:cNvSpPr txBox="1"/>
      </xdr:nvSpPr>
      <xdr:spPr>
        <a:xfrm>
          <a:off x="10113818" y="6502977"/>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13</xdr:col>
      <xdr:colOff>129887</xdr:colOff>
      <xdr:row>45</xdr:row>
      <xdr:rowOff>34636</xdr:rowOff>
    </xdr:from>
    <xdr:to>
      <xdr:col>14</xdr:col>
      <xdr:colOff>98642</xdr:colOff>
      <xdr:row>46</xdr:row>
      <xdr:rowOff>2319</xdr:rowOff>
    </xdr:to>
    <xdr:sp macro="" textlink="">
      <xdr:nvSpPr>
        <xdr:cNvPr id="97" name="テキスト ボックス 96">
          <a:extLst>
            <a:ext uri="{FF2B5EF4-FFF2-40B4-BE49-F238E27FC236}">
              <a16:creationId xmlns="" xmlns:a16="http://schemas.microsoft.com/office/drawing/2014/main" id="{78A31C96-5034-4E7A-B735-13FA2812176D}"/>
            </a:ext>
          </a:extLst>
        </xdr:cNvPr>
        <xdr:cNvSpPr txBox="1"/>
      </xdr:nvSpPr>
      <xdr:spPr>
        <a:xfrm>
          <a:off x="2467842" y="8407977"/>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58</xdr:col>
      <xdr:colOff>0</xdr:colOff>
      <xdr:row>43</xdr:row>
      <xdr:rowOff>0</xdr:rowOff>
    </xdr:from>
    <xdr:to>
      <xdr:col>58</xdr:col>
      <xdr:colOff>159255</xdr:colOff>
      <xdr:row>43</xdr:row>
      <xdr:rowOff>140865</xdr:rowOff>
    </xdr:to>
    <xdr:sp macro="" textlink="">
      <xdr:nvSpPr>
        <xdr:cNvPr id="99" name="テキスト ボックス 98">
          <a:extLst>
            <a:ext uri="{FF2B5EF4-FFF2-40B4-BE49-F238E27FC236}">
              <a16:creationId xmlns="" xmlns:a16="http://schemas.microsoft.com/office/drawing/2014/main" id="{5DBC0554-52BE-48E3-8FF7-B740813170DA}"/>
            </a:ext>
          </a:extLst>
        </xdr:cNvPr>
        <xdr:cNvSpPr txBox="1"/>
      </xdr:nvSpPr>
      <xdr:spPr>
        <a:xfrm>
          <a:off x="10659341" y="8026977"/>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55</xdr:col>
      <xdr:colOff>0</xdr:colOff>
      <xdr:row>51</xdr:row>
      <xdr:rowOff>0</xdr:rowOff>
    </xdr:from>
    <xdr:to>
      <xdr:col>55</xdr:col>
      <xdr:colOff>159255</xdr:colOff>
      <xdr:row>51</xdr:row>
      <xdr:rowOff>140865</xdr:rowOff>
    </xdr:to>
    <xdr:sp macro="" textlink="">
      <xdr:nvSpPr>
        <xdr:cNvPr id="101" name="テキスト ボックス 100">
          <a:extLst>
            <a:ext uri="{FF2B5EF4-FFF2-40B4-BE49-F238E27FC236}">
              <a16:creationId xmlns="" xmlns:a16="http://schemas.microsoft.com/office/drawing/2014/main" id="{89954FBB-277D-43BE-A62E-AED6C9BC12C3}"/>
            </a:ext>
          </a:extLst>
        </xdr:cNvPr>
        <xdr:cNvSpPr txBox="1"/>
      </xdr:nvSpPr>
      <xdr:spPr>
        <a:xfrm>
          <a:off x="10113818" y="9412432"/>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52</xdr:col>
      <xdr:colOff>0</xdr:colOff>
      <xdr:row>53</xdr:row>
      <xdr:rowOff>0</xdr:rowOff>
    </xdr:from>
    <xdr:to>
      <xdr:col>52</xdr:col>
      <xdr:colOff>159255</xdr:colOff>
      <xdr:row>53</xdr:row>
      <xdr:rowOff>140865</xdr:rowOff>
    </xdr:to>
    <xdr:sp macro="" textlink="">
      <xdr:nvSpPr>
        <xdr:cNvPr id="103" name="テキスト ボックス 102">
          <a:extLst>
            <a:ext uri="{FF2B5EF4-FFF2-40B4-BE49-F238E27FC236}">
              <a16:creationId xmlns="" xmlns:a16="http://schemas.microsoft.com/office/drawing/2014/main" id="{06AED67A-45A2-40CE-B8A6-DB156F4CFFA2}"/>
            </a:ext>
          </a:extLst>
        </xdr:cNvPr>
        <xdr:cNvSpPr txBox="1"/>
      </xdr:nvSpPr>
      <xdr:spPr>
        <a:xfrm>
          <a:off x="9568295" y="9758795"/>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30</xdr:col>
      <xdr:colOff>138546</xdr:colOff>
      <xdr:row>61</xdr:row>
      <xdr:rowOff>0</xdr:rowOff>
    </xdr:from>
    <xdr:to>
      <xdr:col>33</xdr:col>
      <xdr:colOff>77932</xdr:colOff>
      <xdr:row>63</xdr:row>
      <xdr:rowOff>164522</xdr:rowOff>
    </xdr:to>
    <xdr:sp macro="" textlink="">
      <xdr:nvSpPr>
        <xdr:cNvPr id="109" name="正方形/長方形 108">
          <a:extLst>
            <a:ext uri="{FF2B5EF4-FFF2-40B4-BE49-F238E27FC236}">
              <a16:creationId xmlns="" xmlns:a16="http://schemas.microsoft.com/office/drawing/2014/main" id="{4295B91A-8A86-4E5A-B839-D388C1B59395}"/>
            </a:ext>
          </a:extLst>
        </xdr:cNvPr>
        <xdr:cNvSpPr/>
      </xdr:nvSpPr>
      <xdr:spPr>
        <a:xfrm>
          <a:off x="1905001" y="11144250"/>
          <a:ext cx="510886" cy="51088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46930</xdr:colOff>
      <xdr:row>62</xdr:row>
      <xdr:rowOff>22311</xdr:rowOff>
    </xdr:from>
    <xdr:to>
      <xdr:col>31</xdr:col>
      <xdr:colOff>19860</xdr:colOff>
      <xdr:row>62</xdr:row>
      <xdr:rowOff>157755</xdr:rowOff>
    </xdr:to>
    <xdr:sp macro="" textlink="">
      <xdr:nvSpPr>
        <xdr:cNvPr id="110" name="テキスト ボックス 109">
          <a:extLst>
            <a:ext uri="{FF2B5EF4-FFF2-40B4-BE49-F238E27FC236}">
              <a16:creationId xmlns="" xmlns:a16="http://schemas.microsoft.com/office/drawing/2014/main" id="{DE266EA6-022D-43BB-9E2E-0AA59BB05D28}"/>
            </a:ext>
          </a:extLst>
        </xdr:cNvPr>
        <xdr:cNvSpPr txBox="1"/>
      </xdr:nvSpPr>
      <xdr:spPr>
        <a:xfrm>
          <a:off x="1813385" y="11339743"/>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32</xdr:col>
      <xdr:colOff>189225</xdr:colOff>
      <xdr:row>62</xdr:row>
      <xdr:rowOff>9839</xdr:rowOff>
    </xdr:from>
    <xdr:to>
      <xdr:col>33</xdr:col>
      <xdr:colOff>162756</xdr:colOff>
      <xdr:row>62</xdr:row>
      <xdr:rowOff>148932</xdr:rowOff>
    </xdr:to>
    <xdr:sp macro="" textlink="">
      <xdr:nvSpPr>
        <xdr:cNvPr id="111" name="テキスト ボックス 110">
          <a:extLst>
            <a:ext uri="{FF2B5EF4-FFF2-40B4-BE49-F238E27FC236}">
              <a16:creationId xmlns="" xmlns:a16="http://schemas.microsoft.com/office/drawing/2014/main" id="{CAEA371E-2089-4308-B2DA-A8289E8E1E38}"/>
            </a:ext>
          </a:extLst>
        </xdr:cNvPr>
        <xdr:cNvSpPr txBox="1"/>
      </xdr:nvSpPr>
      <xdr:spPr>
        <a:xfrm>
          <a:off x="2336680" y="11327271"/>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31</xdr:col>
      <xdr:colOff>111905</xdr:colOff>
      <xdr:row>60</xdr:row>
      <xdr:rowOff>109591</xdr:rowOff>
    </xdr:from>
    <xdr:to>
      <xdr:col>32</xdr:col>
      <xdr:colOff>80660</xdr:colOff>
      <xdr:row>61</xdr:row>
      <xdr:rowOff>77274</xdr:rowOff>
    </xdr:to>
    <xdr:sp macro="" textlink="">
      <xdr:nvSpPr>
        <xdr:cNvPr id="112" name="テキスト ボックス 111">
          <a:extLst>
            <a:ext uri="{FF2B5EF4-FFF2-40B4-BE49-F238E27FC236}">
              <a16:creationId xmlns="" xmlns:a16="http://schemas.microsoft.com/office/drawing/2014/main" id="{1BC9C7F5-8F15-426D-B738-F2B6AB80D9FF}"/>
            </a:ext>
          </a:extLst>
        </xdr:cNvPr>
        <xdr:cNvSpPr txBox="1"/>
      </xdr:nvSpPr>
      <xdr:spPr>
        <a:xfrm>
          <a:off x="2068860" y="11080659"/>
          <a:ext cx="159255" cy="1408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31</xdr:col>
      <xdr:colOff>111905</xdr:colOff>
      <xdr:row>63</xdr:row>
      <xdr:rowOff>91506</xdr:rowOff>
    </xdr:from>
    <xdr:to>
      <xdr:col>32</xdr:col>
      <xdr:colOff>80660</xdr:colOff>
      <xdr:row>64</xdr:row>
      <xdr:rowOff>59189</xdr:rowOff>
    </xdr:to>
    <xdr:sp macro="" textlink="">
      <xdr:nvSpPr>
        <xdr:cNvPr id="113" name="テキスト ボックス 112">
          <a:extLst>
            <a:ext uri="{FF2B5EF4-FFF2-40B4-BE49-F238E27FC236}">
              <a16:creationId xmlns="" xmlns:a16="http://schemas.microsoft.com/office/drawing/2014/main" id="{6EB389FC-94AC-4AE3-8924-905F9D8B3BA2}"/>
            </a:ext>
          </a:extLst>
        </xdr:cNvPr>
        <xdr:cNvSpPr txBox="1"/>
      </xdr:nvSpPr>
      <xdr:spPr>
        <a:xfrm>
          <a:off x="2068860" y="11582120"/>
          <a:ext cx="159255" cy="1408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54</xdr:col>
      <xdr:colOff>125017</xdr:colOff>
      <xdr:row>2</xdr:row>
      <xdr:rowOff>154402</xdr:rowOff>
    </xdr:from>
    <xdr:to>
      <xdr:col>57</xdr:col>
      <xdr:colOff>118939</xdr:colOff>
      <xdr:row>5</xdr:row>
      <xdr:rowOff>510</xdr:rowOff>
    </xdr:to>
    <xdr:sp macro="" textlink="">
      <xdr:nvSpPr>
        <xdr:cNvPr id="2" name="二等辺三角形 1">
          <a:extLst>
            <a:ext uri="{FF2B5EF4-FFF2-40B4-BE49-F238E27FC236}">
              <a16:creationId xmlns="" xmlns:a16="http://schemas.microsoft.com/office/drawing/2014/main" id="{68BADFA0-4E76-4B6A-BF7E-14766BF1473A}"/>
            </a:ext>
          </a:extLst>
        </xdr:cNvPr>
        <xdr:cNvSpPr/>
      </xdr:nvSpPr>
      <xdr:spPr>
        <a:xfrm>
          <a:off x="10040542" y="830677"/>
          <a:ext cx="536847" cy="474758"/>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93412</xdr:colOff>
      <xdr:row>9</xdr:row>
      <xdr:rowOff>162860</xdr:rowOff>
    </xdr:from>
    <xdr:to>
      <xdr:col>12</xdr:col>
      <xdr:colOff>63658</xdr:colOff>
      <xdr:row>10</xdr:row>
      <xdr:rowOff>125122</xdr:rowOff>
    </xdr:to>
    <xdr:sp macro="" textlink="">
      <xdr:nvSpPr>
        <xdr:cNvPr id="3" name="テキスト ボックス 2">
          <a:extLst>
            <a:ext uri="{FF2B5EF4-FFF2-40B4-BE49-F238E27FC236}">
              <a16:creationId xmlns="" xmlns:a16="http://schemas.microsoft.com/office/drawing/2014/main" id="{66C692FD-DEB8-4A8F-8D4B-2BF52BFDD9F1}"/>
            </a:ext>
          </a:extLst>
        </xdr:cNvPr>
        <xdr:cNvSpPr txBox="1"/>
      </xdr:nvSpPr>
      <xdr:spPr>
        <a:xfrm>
          <a:off x="2046037" y="2153585"/>
          <a:ext cx="160746" cy="133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11</xdr:col>
      <xdr:colOff>117351</xdr:colOff>
      <xdr:row>6</xdr:row>
      <xdr:rowOff>14954</xdr:rowOff>
    </xdr:from>
    <xdr:to>
      <xdr:col>12</xdr:col>
      <xdr:colOff>90279</xdr:colOff>
      <xdr:row>6</xdr:row>
      <xdr:rowOff>154047</xdr:rowOff>
    </xdr:to>
    <xdr:sp macro="" textlink="">
      <xdr:nvSpPr>
        <xdr:cNvPr id="4" name="テキスト ボックス 3">
          <a:extLst>
            <a:ext uri="{FF2B5EF4-FFF2-40B4-BE49-F238E27FC236}">
              <a16:creationId xmlns="" xmlns:a16="http://schemas.microsoft.com/office/drawing/2014/main" id="{FD075CC9-2BB4-457F-A351-A84981C24168}"/>
            </a:ext>
          </a:extLst>
        </xdr:cNvPr>
        <xdr:cNvSpPr txBox="1"/>
      </xdr:nvSpPr>
      <xdr:spPr>
        <a:xfrm>
          <a:off x="2069976" y="1491329"/>
          <a:ext cx="163428"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9</xdr:col>
      <xdr:colOff>127894</xdr:colOff>
      <xdr:row>7</xdr:row>
      <xdr:rowOff>153660</xdr:rowOff>
    </xdr:from>
    <xdr:to>
      <xdr:col>10</xdr:col>
      <xdr:colOff>98103</xdr:colOff>
      <xdr:row>8</xdr:row>
      <xdr:rowOff>117809</xdr:rowOff>
    </xdr:to>
    <xdr:sp macro="" textlink="">
      <xdr:nvSpPr>
        <xdr:cNvPr id="5" name="テキスト ボックス 4">
          <a:extLst>
            <a:ext uri="{FF2B5EF4-FFF2-40B4-BE49-F238E27FC236}">
              <a16:creationId xmlns="" xmlns:a16="http://schemas.microsoft.com/office/drawing/2014/main" id="{12447630-C8C5-4910-A504-BE4313D54014}"/>
            </a:ext>
          </a:extLst>
        </xdr:cNvPr>
        <xdr:cNvSpPr txBox="1"/>
      </xdr:nvSpPr>
      <xdr:spPr>
        <a:xfrm>
          <a:off x="1699519" y="1801485"/>
          <a:ext cx="160709" cy="13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10</xdr:col>
      <xdr:colOff>138546</xdr:colOff>
      <xdr:row>23</xdr:row>
      <xdr:rowOff>0</xdr:rowOff>
    </xdr:from>
    <xdr:to>
      <xdr:col>13</xdr:col>
      <xdr:colOff>77932</xdr:colOff>
      <xdr:row>25</xdr:row>
      <xdr:rowOff>164522</xdr:rowOff>
    </xdr:to>
    <xdr:sp macro="" textlink="">
      <xdr:nvSpPr>
        <xdr:cNvPr id="6" name="正方形/長方形 5">
          <a:extLst>
            <a:ext uri="{FF2B5EF4-FFF2-40B4-BE49-F238E27FC236}">
              <a16:creationId xmlns="" xmlns:a16="http://schemas.microsoft.com/office/drawing/2014/main" id="{21DF9B17-237F-42E8-BA66-F81215E55EA2}"/>
            </a:ext>
          </a:extLst>
        </xdr:cNvPr>
        <xdr:cNvSpPr/>
      </xdr:nvSpPr>
      <xdr:spPr>
        <a:xfrm>
          <a:off x="1900671" y="4391025"/>
          <a:ext cx="510886" cy="507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46930</xdr:colOff>
      <xdr:row>24</xdr:row>
      <xdr:rowOff>22311</xdr:rowOff>
    </xdr:from>
    <xdr:to>
      <xdr:col>11</xdr:col>
      <xdr:colOff>19860</xdr:colOff>
      <xdr:row>24</xdr:row>
      <xdr:rowOff>157755</xdr:rowOff>
    </xdr:to>
    <xdr:sp macro="" textlink="">
      <xdr:nvSpPr>
        <xdr:cNvPr id="7" name="テキスト ボックス 6">
          <a:extLst>
            <a:ext uri="{FF2B5EF4-FFF2-40B4-BE49-F238E27FC236}">
              <a16:creationId xmlns="" xmlns:a16="http://schemas.microsoft.com/office/drawing/2014/main" id="{034F3600-1B69-42D9-B791-ECD0672BB401}"/>
            </a:ext>
          </a:extLst>
        </xdr:cNvPr>
        <xdr:cNvSpPr txBox="1"/>
      </xdr:nvSpPr>
      <xdr:spPr>
        <a:xfrm>
          <a:off x="1809055" y="4584786"/>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12</xdr:col>
      <xdr:colOff>189225</xdr:colOff>
      <xdr:row>24</xdr:row>
      <xdr:rowOff>9839</xdr:rowOff>
    </xdr:from>
    <xdr:to>
      <xdr:col>13</xdr:col>
      <xdr:colOff>162756</xdr:colOff>
      <xdr:row>24</xdr:row>
      <xdr:rowOff>148932</xdr:rowOff>
    </xdr:to>
    <xdr:sp macro="" textlink="">
      <xdr:nvSpPr>
        <xdr:cNvPr id="8" name="テキスト ボックス 7">
          <a:extLst>
            <a:ext uri="{FF2B5EF4-FFF2-40B4-BE49-F238E27FC236}">
              <a16:creationId xmlns="" xmlns:a16="http://schemas.microsoft.com/office/drawing/2014/main" id="{2B9BD5FF-3FF2-4224-8306-6893208510D1}"/>
            </a:ext>
          </a:extLst>
        </xdr:cNvPr>
        <xdr:cNvSpPr txBox="1"/>
      </xdr:nvSpPr>
      <xdr:spPr>
        <a:xfrm>
          <a:off x="2332350" y="4572314"/>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11</xdr:col>
      <xdr:colOff>111905</xdr:colOff>
      <xdr:row>22</xdr:row>
      <xdr:rowOff>109591</xdr:rowOff>
    </xdr:from>
    <xdr:to>
      <xdr:col>12</xdr:col>
      <xdr:colOff>80660</xdr:colOff>
      <xdr:row>23</xdr:row>
      <xdr:rowOff>77274</xdr:rowOff>
    </xdr:to>
    <xdr:sp macro="" textlink="">
      <xdr:nvSpPr>
        <xdr:cNvPr id="9" name="テキスト ボックス 8">
          <a:extLst>
            <a:ext uri="{FF2B5EF4-FFF2-40B4-BE49-F238E27FC236}">
              <a16:creationId xmlns="" xmlns:a16="http://schemas.microsoft.com/office/drawing/2014/main" id="{847F9F8D-E85C-4E71-9E1F-BAFA2C381FD1}"/>
            </a:ext>
          </a:extLst>
        </xdr:cNvPr>
        <xdr:cNvSpPr txBox="1"/>
      </xdr:nvSpPr>
      <xdr:spPr>
        <a:xfrm>
          <a:off x="2064530" y="4329166"/>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11</xdr:col>
      <xdr:colOff>111905</xdr:colOff>
      <xdr:row>25</xdr:row>
      <xdr:rowOff>91506</xdr:rowOff>
    </xdr:from>
    <xdr:to>
      <xdr:col>12</xdr:col>
      <xdr:colOff>80660</xdr:colOff>
      <xdr:row>26</xdr:row>
      <xdr:rowOff>59189</xdr:rowOff>
    </xdr:to>
    <xdr:sp macro="" textlink="">
      <xdr:nvSpPr>
        <xdr:cNvPr id="10" name="テキスト ボックス 9">
          <a:extLst>
            <a:ext uri="{FF2B5EF4-FFF2-40B4-BE49-F238E27FC236}">
              <a16:creationId xmlns="" xmlns:a16="http://schemas.microsoft.com/office/drawing/2014/main" id="{72A6D04C-55CE-44D3-A4EB-BB9D9DA986DA}"/>
            </a:ext>
          </a:extLst>
        </xdr:cNvPr>
        <xdr:cNvSpPr txBox="1"/>
      </xdr:nvSpPr>
      <xdr:spPr>
        <a:xfrm>
          <a:off x="2064530" y="482543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10</xdr:col>
      <xdr:colOff>112569</xdr:colOff>
      <xdr:row>6</xdr:row>
      <xdr:rowOff>155862</xdr:rowOff>
    </xdr:from>
    <xdr:to>
      <xdr:col>13</xdr:col>
      <xdr:colOff>51955</xdr:colOff>
      <xdr:row>9</xdr:row>
      <xdr:rowOff>147202</xdr:rowOff>
    </xdr:to>
    <xdr:sp macro="" textlink="">
      <xdr:nvSpPr>
        <xdr:cNvPr id="11" name="正方形/長方形 10">
          <a:extLst>
            <a:ext uri="{FF2B5EF4-FFF2-40B4-BE49-F238E27FC236}">
              <a16:creationId xmlns="" xmlns:a16="http://schemas.microsoft.com/office/drawing/2014/main" id="{F0F42945-76C3-4698-9A06-ABBDEFE28189}"/>
            </a:ext>
          </a:extLst>
        </xdr:cNvPr>
        <xdr:cNvSpPr/>
      </xdr:nvSpPr>
      <xdr:spPr>
        <a:xfrm>
          <a:off x="1874694" y="1632237"/>
          <a:ext cx="510886" cy="5056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107543</xdr:colOff>
      <xdr:row>9</xdr:row>
      <xdr:rowOff>74265</xdr:rowOff>
    </xdr:from>
    <xdr:to>
      <xdr:col>32</xdr:col>
      <xdr:colOff>80473</xdr:colOff>
      <xdr:row>10</xdr:row>
      <xdr:rowOff>36527</xdr:rowOff>
    </xdr:to>
    <xdr:sp macro="" textlink="">
      <xdr:nvSpPr>
        <xdr:cNvPr id="12" name="テキスト ボックス 11">
          <a:extLst>
            <a:ext uri="{FF2B5EF4-FFF2-40B4-BE49-F238E27FC236}">
              <a16:creationId xmlns="" xmlns:a16="http://schemas.microsoft.com/office/drawing/2014/main" id="{7F1DDF77-DB41-4149-9EB5-3202B9B16692}"/>
            </a:ext>
          </a:extLst>
        </xdr:cNvPr>
        <xdr:cNvSpPr txBox="1"/>
      </xdr:nvSpPr>
      <xdr:spPr>
        <a:xfrm>
          <a:off x="5870168" y="2064990"/>
          <a:ext cx="163430" cy="133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31</xdr:col>
      <xdr:colOff>111293</xdr:colOff>
      <xdr:row>5</xdr:row>
      <xdr:rowOff>61792</xdr:rowOff>
    </xdr:from>
    <xdr:to>
      <xdr:col>32</xdr:col>
      <xdr:colOff>84824</xdr:colOff>
      <xdr:row>6</xdr:row>
      <xdr:rowOff>27703</xdr:rowOff>
    </xdr:to>
    <xdr:sp macro="" textlink="">
      <xdr:nvSpPr>
        <xdr:cNvPr id="13" name="テキスト ボックス 12">
          <a:extLst>
            <a:ext uri="{FF2B5EF4-FFF2-40B4-BE49-F238E27FC236}">
              <a16:creationId xmlns="" xmlns:a16="http://schemas.microsoft.com/office/drawing/2014/main" id="{B7CF60AB-7BD5-4EF1-9818-9633E2FBF467}"/>
            </a:ext>
          </a:extLst>
        </xdr:cNvPr>
        <xdr:cNvSpPr txBox="1"/>
      </xdr:nvSpPr>
      <xdr:spPr>
        <a:xfrm>
          <a:off x="5873918" y="1366717"/>
          <a:ext cx="164031" cy="137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29</xdr:col>
      <xdr:colOff>103246</xdr:colOff>
      <xdr:row>7</xdr:row>
      <xdr:rowOff>66295</xdr:rowOff>
    </xdr:from>
    <xdr:to>
      <xdr:col>30</xdr:col>
      <xdr:colOff>72001</xdr:colOff>
      <xdr:row>8</xdr:row>
      <xdr:rowOff>33978</xdr:rowOff>
    </xdr:to>
    <xdr:sp macro="" textlink="">
      <xdr:nvSpPr>
        <xdr:cNvPr id="14" name="テキスト ボックス 13">
          <a:extLst>
            <a:ext uri="{FF2B5EF4-FFF2-40B4-BE49-F238E27FC236}">
              <a16:creationId xmlns="" xmlns:a16="http://schemas.microsoft.com/office/drawing/2014/main" id="{4FFBD9A8-E34D-4176-9AA9-4E26976A3566}"/>
            </a:ext>
          </a:extLst>
        </xdr:cNvPr>
        <xdr:cNvSpPr txBox="1"/>
      </xdr:nvSpPr>
      <xdr:spPr>
        <a:xfrm>
          <a:off x="5484871" y="1714120"/>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13</xdr:col>
      <xdr:colOff>94587</xdr:colOff>
      <xdr:row>7</xdr:row>
      <xdr:rowOff>160779</xdr:rowOff>
    </xdr:from>
    <xdr:to>
      <xdr:col>14</xdr:col>
      <xdr:colOff>63342</xdr:colOff>
      <xdr:row>8</xdr:row>
      <xdr:rowOff>128462</xdr:rowOff>
    </xdr:to>
    <xdr:sp macro="" textlink="">
      <xdr:nvSpPr>
        <xdr:cNvPr id="15" name="テキスト ボックス 14">
          <a:extLst>
            <a:ext uri="{FF2B5EF4-FFF2-40B4-BE49-F238E27FC236}">
              <a16:creationId xmlns="" xmlns:a16="http://schemas.microsoft.com/office/drawing/2014/main" id="{E5034BEF-D072-48FA-87BD-EEE729F68DAD}"/>
            </a:ext>
          </a:extLst>
        </xdr:cNvPr>
        <xdr:cNvSpPr txBox="1"/>
      </xdr:nvSpPr>
      <xdr:spPr>
        <a:xfrm>
          <a:off x="2428212" y="1808604"/>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49</xdr:col>
      <xdr:colOff>90380</xdr:colOff>
      <xdr:row>39</xdr:row>
      <xdr:rowOff>102446</xdr:rowOff>
    </xdr:from>
    <xdr:to>
      <xdr:col>52</xdr:col>
      <xdr:colOff>84303</xdr:colOff>
      <xdr:row>41</xdr:row>
      <xdr:rowOff>9169</xdr:rowOff>
    </xdr:to>
    <xdr:sp macro="" textlink="">
      <xdr:nvSpPr>
        <xdr:cNvPr id="16" name="二等辺三角形 15">
          <a:extLst>
            <a:ext uri="{FF2B5EF4-FFF2-40B4-BE49-F238E27FC236}">
              <a16:creationId xmlns="" xmlns:a16="http://schemas.microsoft.com/office/drawing/2014/main" id="{B128C3FC-7413-4EBA-9B79-1B54506D3CCF}"/>
            </a:ext>
          </a:extLst>
        </xdr:cNvPr>
        <xdr:cNvSpPr/>
      </xdr:nvSpPr>
      <xdr:spPr>
        <a:xfrm>
          <a:off x="9101030" y="7150946"/>
          <a:ext cx="536848" cy="478223"/>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128049</xdr:colOff>
      <xdr:row>45</xdr:row>
      <xdr:rowOff>41632</xdr:rowOff>
    </xdr:from>
    <xdr:to>
      <xdr:col>30</xdr:col>
      <xdr:colOff>98295</xdr:colOff>
      <xdr:row>46</xdr:row>
      <xdr:rowOff>3894</xdr:rowOff>
    </xdr:to>
    <xdr:sp macro="" textlink="">
      <xdr:nvSpPr>
        <xdr:cNvPr id="17" name="テキスト ボックス 16">
          <a:extLst>
            <a:ext uri="{FF2B5EF4-FFF2-40B4-BE49-F238E27FC236}">
              <a16:creationId xmlns="" xmlns:a16="http://schemas.microsoft.com/office/drawing/2014/main" id="{60F4C7B2-D16E-4193-8CDC-92CF2D41E25B}"/>
            </a:ext>
          </a:extLst>
        </xdr:cNvPr>
        <xdr:cNvSpPr txBox="1"/>
      </xdr:nvSpPr>
      <xdr:spPr>
        <a:xfrm>
          <a:off x="5509674" y="8347432"/>
          <a:ext cx="160746" cy="133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49</xdr:col>
      <xdr:colOff>22101</xdr:colOff>
      <xdr:row>50</xdr:row>
      <xdr:rowOff>49591</xdr:rowOff>
    </xdr:from>
    <xdr:to>
      <xdr:col>50</xdr:col>
      <xdr:colOff>3688</xdr:colOff>
      <xdr:row>51</xdr:row>
      <xdr:rowOff>15502</xdr:rowOff>
    </xdr:to>
    <xdr:sp macro="" textlink="">
      <xdr:nvSpPr>
        <xdr:cNvPr id="18" name="テキスト ボックス 17">
          <a:extLst>
            <a:ext uri="{FF2B5EF4-FFF2-40B4-BE49-F238E27FC236}">
              <a16:creationId xmlns="" xmlns:a16="http://schemas.microsoft.com/office/drawing/2014/main" id="{F732C55B-3422-43B2-AB36-10FCD36BE32D}"/>
            </a:ext>
          </a:extLst>
        </xdr:cNvPr>
        <xdr:cNvSpPr txBox="1"/>
      </xdr:nvSpPr>
      <xdr:spPr>
        <a:xfrm>
          <a:off x="9032751" y="9212641"/>
          <a:ext cx="162562" cy="137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47</xdr:col>
      <xdr:colOff>6668</xdr:colOff>
      <xdr:row>52</xdr:row>
      <xdr:rowOff>6456</xdr:rowOff>
    </xdr:from>
    <xdr:to>
      <xdr:col>47</xdr:col>
      <xdr:colOff>167377</xdr:colOff>
      <xdr:row>52</xdr:row>
      <xdr:rowOff>143787</xdr:rowOff>
    </xdr:to>
    <xdr:sp macro="" textlink="">
      <xdr:nvSpPr>
        <xdr:cNvPr id="19" name="テキスト ボックス 18">
          <a:extLst>
            <a:ext uri="{FF2B5EF4-FFF2-40B4-BE49-F238E27FC236}">
              <a16:creationId xmlns="" xmlns:a16="http://schemas.microsoft.com/office/drawing/2014/main" id="{628CEE35-BC34-4374-87F2-45B3734031C0}"/>
            </a:ext>
          </a:extLst>
        </xdr:cNvPr>
        <xdr:cNvSpPr txBox="1"/>
      </xdr:nvSpPr>
      <xdr:spPr>
        <a:xfrm>
          <a:off x="8655368" y="9512406"/>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47</xdr:col>
      <xdr:colOff>150994</xdr:colOff>
      <xdr:row>43</xdr:row>
      <xdr:rowOff>163061</xdr:rowOff>
    </xdr:from>
    <xdr:to>
      <xdr:col>50</xdr:col>
      <xdr:colOff>144916</xdr:colOff>
      <xdr:row>46</xdr:row>
      <xdr:rowOff>121738</xdr:rowOff>
    </xdr:to>
    <xdr:sp macro="" textlink="">
      <xdr:nvSpPr>
        <xdr:cNvPr id="20" name="二等辺三角形 19">
          <a:extLst>
            <a:ext uri="{FF2B5EF4-FFF2-40B4-BE49-F238E27FC236}">
              <a16:creationId xmlns="" xmlns:a16="http://schemas.microsoft.com/office/drawing/2014/main" id="{C1E2D56C-1F1D-4369-8AB0-5AF4F4422BE0}"/>
            </a:ext>
          </a:extLst>
        </xdr:cNvPr>
        <xdr:cNvSpPr/>
      </xdr:nvSpPr>
      <xdr:spPr>
        <a:xfrm>
          <a:off x="8799694" y="8125961"/>
          <a:ext cx="536847" cy="473027"/>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119390</xdr:colOff>
      <xdr:row>48</xdr:row>
      <xdr:rowOff>24314</xdr:rowOff>
    </xdr:from>
    <xdr:to>
      <xdr:col>48</xdr:col>
      <xdr:colOff>98295</xdr:colOff>
      <xdr:row>48</xdr:row>
      <xdr:rowOff>159758</xdr:rowOff>
    </xdr:to>
    <xdr:sp macro="" textlink="">
      <xdr:nvSpPr>
        <xdr:cNvPr id="21" name="テキスト ボックス 20">
          <a:extLst>
            <a:ext uri="{FF2B5EF4-FFF2-40B4-BE49-F238E27FC236}">
              <a16:creationId xmlns="" xmlns:a16="http://schemas.microsoft.com/office/drawing/2014/main" id="{9B7918E7-AA84-4E0D-A4FB-3F3879238EBF}"/>
            </a:ext>
          </a:extLst>
        </xdr:cNvPr>
        <xdr:cNvSpPr txBox="1"/>
      </xdr:nvSpPr>
      <xdr:spPr>
        <a:xfrm>
          <a:off x="8768090" y="8844464"/>
          <a:ext cx="15988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31</xdr:col>
      <xdr:colOff>108692</xdr:colOff>
      <xdr:row>43</xdr:row>
      <xdr:rowOff>58249</xdr:rowOff>
    </xdr:from>
    <xdr:to>
      <xdr:col>32</xdr:col>
      <xdr:colOff>81620</xdr:colOff>
      <xdr:row>44</xdr:row>
      <xdr:rowOff>24160</xdr:rowOff>
    </xdr:to>
    <xdr:sp macro="" textlink="">
      <xdr:nvSpPr>
        <xdr:cNvPr id="22" name="テキスト ボックス 21">
          <a:extLst>
            <a:ext uri="{FF2B5EF4-FFF2-40B4-BE49-F238E27FC236}">
              <a16:creationId xmlns="" xmlns:a16="http://schemas.microsoft.com/office/drawing/2014/main" id="{95778D9A-1F9E-44E6-8732-E5DBCF940C7B}"/>
            </a:ext>
          </a:extLst>
        </xdr:cNvPr>
        <xdr:cNvSpPr txBox="1"/>
      </xdr:nvSpPr>
      <xdr:spPr>
        <a:xfrm>
          <a:off x="5871317" y="8021149"/>
          <a:ext cx="163428" cy="137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31</xdr:col>
      <xdr:colOff>101917</xdr:colOff>
      <xdr:row>47</xdr:row>
      <xdr:rowOff>32432</xdr:rowOff>
    </xdr:from>
    <xdr:to>
      <xdr:col>32</xdr:col>
      <xdr:colOff>72126</xdr:colOff>
      <xdr:row>47</xdr:row>
      <xdr:rowOff>169763</xdr:rowOff>
    </xdr:to>
    <xdr:sp macro="" textlink="">
      <xdr:nvSpPr>
        <xdr:cNvPr id="23" name="テキスト ボックス 22">
          <a:extLst>
            <a:ext uri="{FF2B5EF4-FFF2-40B4-BE49-F238E27FC236}">
              <a16:creationId xmlns="" xmlns:a16="http://schemas.microsoft.com/office/drawing/2014/main" id="{32D25BD4-539F-463B-AA31-B824C01C8AB1}"/>
            </a:ext>
          </a:extLst>
        </xdr:cNvPr>
        <xdr:cNvSpPr txBox="1"/>
      </xdr:nvSpPr>
      <xdr:spPr>
        <a:xfrm>
          <a:off x="5864542" y="8681132"/>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50</xdr:col>
      <xdr:colOff>107698</xdr:colOff>
      <xdr:row>60</xdr:row>
      <xdr:rowOff>93788</xdr:rowOff>
    </xdr:from>
    <xdr:to>
      <xdr:col>53</xdr:col>
      <xdr:colOff>101621</xdr:colOff>
      <xdr:row>63</xdr:row>
      <xdr:rowOff>52465</xdr:rowOff>
    </xdr:to>
    <xdr:sp macro="" textlink="">
      <xdr:nvSpPr>
        <xdr:cNvPr id="24" name="二等辺三角形 23">
          <a:extLst>
            <a:ext uri="{FF2B5EF4-FFF2-40B4-BE49-F238E27FC236}">
              <a16:creationId xmlns="" xmlns:a16="http://schemas.microsoft.com/office/drawing/2014/main" id="{D9793C64-C8A6-49CF-9E2A-085BB463C1A3}"/>
            </a:ext>
          </a:extLst>
        </xdr:cNvPr>
        <xdr:cNvSpPr/>
      </xdr:nvSpPr>
      <xdr:spPr>
        <a:xfrm>
          <a:off x="9299323" y="10971338"/>
          <a:ext cx="536848" cy="473027"/>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128049</xdr:colOff>
      <xdr:row>68</xdr:row>
      <xdr:rowOff>32972</xdr:rowOff>
    </xdr:from>
    <xdr:to>
      <xdr:col>54</xdr:col>
      <xdr:colOff>106954</xdr:colOff>
      <xdr:row>68</xdr:row>
      <xdr:rowOff>168416</xdr:rowOff>
    </xdr:to>
    <xdr:sp macro="" textlink="">
      <xdr:nvSpPr>
        <xdr:cNvPr id="25" name="テキスト ボックス 24">
          <a:extLst>
            <a:ext uri="{FF2B5EF4-FFF2-40B4-BE49-F238E27FC236}">
              <a16:creationId xmlns="" xmlns:a16="http://schemas.microsoft.com/office/drawing/2014/main" id="{4C402AE2-7EFB-4E1E-A9AA-9E1D642A02FB}"/>
            </a:ext>
          </a:extLst>
        </xdr:cNvPr>
        <xdr:cNvSpPr txBox="1"/>
      </xdr:nvSpPr>
      <xdr:spPr>
        <a:xfrm>
          <a:off x="9862599" y="12282122"/>
          <a:ext cx="15988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53</xdr:col>
      <xdr:colOff>13444</xdr:colOff>
      <xdr:row>60</xdr:row>
      <xdr:rowOff>6295</xdr:rowOff>
    </xdr:from>
    <xdr:to>
      <xdr:col>54</xdr:col>
      <xdr:colOff>3691</xdr:colOff>
      <xdr:row>60</xdr:row>
      <xdr:rowOff>145387</xdr:rowOff>
    </xdr:to>
    <xdr:sp macro="" textlink="">
      <xdr:nvSpPr>
        <xdr:cNvPr id="26" name="テキスト ボックス 25">
          <a:extLst>
            <a:ext uri="{FF2B5EF4-FFF2-40B4-BE49-F238E27FC236}">
              <a16:creationId xmlns="" xmlns:a16="http://schemas.microsoft.com/office/drawing/2014/main" id="{AEB302D1-D5BB-4201-83F2-4086D635F022}"/>
            </a:ext>
          </a:extLst>
        </xdr:cNvPr>
        <xdr:cNvSpPr txBox="1"/>
      </xdr:nvSpPr>
      <xdr:spPr>
        <a:xfrm>
          <a:off x="9747994" y="10883845"/>
          <a:ext cx="171222" cy="139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52</xdr:col>
      <xdr:colOff>171191</xdr:colOff>
      <xdr:row>64</xdr:row>
      <xdr:rowOff>162320</xdr:rowOff>
    </xdr:from>
    <xdr:to>
      <xdr:col>53</xdr:col>
      <xdr:colOff>150059</xdr:colOff>
      <xdr:row>65</xdr:row>
      <xdr:rowOff>126469</xdr:rowOff>
    </xdr:to>
    <xdr:sp macro="" textlink="">
      <xdr:nvSpPr>
        <xdr:cNvPr id="27" name="テキスト ボックス 26">
          <a:extLst>
            <a:ext uri="{FF2B5EF4-FFF2-40B4-BE49-F238E27FC236}">
              <a16:creationId xmlns="" xmlns:a16="http://schemas.microsoft.com/office/drawing/2014/main" id="{66E97DD8-9A63-492E-B67E-127FC0443A7C}"/>
            </a:ext>
          </a:extLst>
        </xdr:cNvPr>
        <xdr:cNvSpPr txBox="1"/>
      </xdr:nvSpPr>
      <xdr:spPr>
        <a:xfrm>
          <a:off x="9724766" y="11725670"/>
          <a:ext cx="159843" cy="13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10</xdr:col>
      <xdr:colOff>138546</xdr:colOff>
      <xdr:row>61</xdr:row>
      <xdr:rowOff>0</xdr:rowOff>
    </xdr:from>
    <xdr:to>
      <xdr:col>13</xdr:col>
      <xdr:colOff>77932</xdr:colOff>
      <xdr:row>63</xdr:row>
      <xdr:rowOff>164522</xdr:rowOff>
    </xdr:to>
    <xdr:sp macro="" textlink="">
      <xdr:nvSpPr>
        <xdr:cNvPr id="28" name="正方形/長方形 27">
          <a:extLst>
            <a:ext uri="{FF2B5EF4-FFF2-40B4-BE49-F238E27FC236}">
              <a16:creationId xmlns="" xmlns:a16="http://schemas.microsoft.com/office/drawing/2014/main" id="{77F29E82-1195-4FC7-B7BE-C83AD79FD541}"/>
            </a:ext>
          </a:extLst>
        </xdr:cNvPr>
        <xdr:cNvSpPr/>
      </xdr:nvSpPr>
      <xdr:spPr>
        <a:xfrm>
          <a:off x="1900671" y="11049000"/>
          <a:ext cx="510886" cy="507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46930</xdr:colOff>
      <xdr:row>62</xdr:row>
      <xdr:rowOff>22311</xdr:rowOff>
    </xdr:from>
    <xdr:to>
      <xdr:col>11</xdr:col>
      <xdr:colOff>19860</xdr:colOff>
      <xdr:row>62</xdr:row>
      <xdr:rowOff>157755</xdr:rowOff>
    </xdr:to>
    <xdr:sp macro="" textlink="">
      <xdr:nvSpPr>
        <xdr:cNvPr id="29" name="テキスト ボックス 28">
          <a:extLst>
            <a:ext uri="{FF2B5EF4-FFF2-40B4-BE49-F238E27FC236}">
              <a16:creationId xmlns="" xmlns:a16="http://schemas.microsoft.com/office/drawing/2014/main" id="{8987121F-FC5A-4AF6-A24E-EBB164E7AD13}"/>
            </a:ext>
          </a:extLst>
        </xdr:cNvPr>
        <xdr:cNvSpPr txBox="1"/>
      </xdr:nvSpPr>
      <xdr:spPr>
        <a:xfrm>
          <a:off x="1809055" y="11242761"/>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12</xdr:col>
      <xdr:colOff>189225</xdr:colOff>
      <xdr:row>62</xdr:row>
      <xdr:rowOff>9839</xdr:rowOff>
    </xdr:from>
    <xdr:to>
      <xdr:col>13</xdr:col>
      <xdr:colOff>162756</xdr:colOff>
      <xdr:row>62</xdr:row>
      <xdr:rowOff>148932</xdr:rowOff>
    </xdr:to>
    <xdr:sp macro="" textlink="">
      <xdr:nvSpPr>
        <xdr:cNvPr id="30" name="テキスト ボックス 29">
          <a:extLst>
            <a:ext uri="{FF2B5EF4-FFF2-40B4-BE49-F238E27FC236}">
              <a16:creationId xmlns="" xmlns:a16="http://schemas.microsoft.com/office/drawing/2014/main" id="{40645BB0-2F15-4DA4-B86E-FAB90C14C83A}"/>
            </a:ext>
          </a:extLst>
        </xdr:cNvPr>
        <xdr:cNvSpPr txBox="1"/>
      </xdr:nvSpPr>
      <xdr:spPr>
        <a:xfrm>
          <a:off x="2332350" y="11230289"/>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11</xdr:col>
      <xdr:colOff>111905</xdr:colOff>
      <xdr:row>60</xdr:row>
      <xdr:rowOff>109591</xdr:rowOff>
    </xdr:from>
    <xdr:to>
      <xdr:col>12</xdr:col>
      <xdr:colOff>80660</xdr:colOff>
      <xdr:row>61</xdr:row>
      <xdr:rowOff>77274</xdr:rowOff>
    </xdr:to>
    <xdr:sp macro="" textlink="">
      <xdr:nvSpPr>
        <xdr:cNvPr id="31" name="テキスト ボックス 30">
          <a:extLst>
            <a:ext uri="{FF2B5EF4-FFF2-40B4-BE49-F238E27FC236}">
              <a16:creationId xmlns="" xmlns:a16="http://schemas.microsoft.com/office/drawing/2014/main" id="{55D04EDE-6151-416D-AC13-6896CE5911DE}"/>
            </a:ext>
          </a:extLst>
        </xdr:cNvPr>
        <xdr:cNvSpPr txBox="1"/>
      </xdr:nvSpPr>
      <xdr:spPr>
        <a:xfrm>
          <a:off x="2064530" y="1098714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11</xdr:col>
      <xdr:colOff>111905</xdr:colOff>
      <xdr:row>63</xdr:row>
      <xdr:rowOff>91506</xdr:rowOff>
    </xdr:from>
    <xdr:to>
      <xdr:col>12</xdr:col>
      <xdr:colOff>80660</xdr:colOff>
      <xdr:row>64</xdr:row>
      <xdr:rowOff>59189</xdr:rowOff>
    </xdr:to>
    <xdr:sp macro="" textlink="">
      <xdr:nvSpPr>
        <xdr:cNvPr id="32" name="テキスト ボックス 31">
          <a:extLst>
            <a:ext uri="{FF2B5EF4-FFF2-40B4-BE49-F238E27FC236}">
              <a16:creationId xmlns="" xmlns:a16="http://schemas.microsoft.com/office/drawing/2014/main" id="{402FCEBE-1709-4C22-B975-CAC87967C25B}"/>
            </a:ext>
          </a:extLst>
        </xdr:cNvPr>
        <xdr:cNvSpPr txBox="1"/>
      </xdr:nvSpPr>
      <xdr:spPr>
        <a:xfrm>
          <a:off x="2064530" y="11483406"/>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47</xdr:col>
      <xdr:colOff>159653</xdr:colOff>
      <xdr:row>1</xdr:row>
      <xdr:rowOff>197697</xdr:rowOff>
    </xdr:from>
    <xdr:to>
      <xdr:col>50</xdr:col>
      <xdr:colOff>153575</xdr:colOff>
      <xdr:row>3</xdr:row>
      <xdr:rowOff>104419</xdr:rowOff>
    </xdr:to>
    <xdr:sp macro="" textlink="">
      <xdr:nvSpPr>
        <xdr:cNvPr id="33" name="二等辺三角形 32">
          <a:extLst>
            <a:ext uri="{FF2B5EF4-FFF2-40B4-BE49-F238E27FC236}">
              <a16:creationId xmlns="" xmlns:a16="http://schemas.microsoft.com/office/drawing/2014/main" id="{9D89EC28-1154-4EFA-88BE-B70F9854B6CE}"/>
            </a:ext>
          </a:extLst>
        </xdr:cNvPr>
        <xdr:cNvSpPr/>
      </xdr:nvSpPr>
      <xdr:spPr>
        <a:xfrm>
          <a:off x="8808353" y="588222"/>
          <a:ext cx="536847" cy="478222"/>
        </a:xfrm>
        <a:prstGeom prst="triangle">
          <a:avLst>
            <a:gd name="adj" fmla="val 4839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41458</xdr:colOff>
      <xdr:row>4</xdr:row>
      <xdr:rowOff>162859</xdr:rowOff>
    </xdr:from>
    <xdr:to>
      <xdr:col>49</xdr:col>
      <xdr:colOff>20363</xdr:colOff>
      <xdr:row>5</xdr:row>
      <xdr:rowOff>125121</xdr:rowOff>
    </xdr:to>
    <xdr:sp macro="" textlink="">
      <xdr:nvSpPr>
        <xdr:cNvPr id="34" name="テキスト ボックス 33">
          <a:extLst>
            <a:ext uri="{FF2B5EF4-FFF2-40B4-BE49-F238E27FC236}">
              <a16:creationId xmlns="" xmlns:a16="http://schemas.microsoft.com/office/drawing/2014/main" id="{C7A4DEA2-7DCF-4DD3-A75C-FF17D36304AC}"/>
            </a:ext>
          </a:extLst>
        </xdr:cNvPr>
        <xdr:cNvSpPr txBox="1"/>
      </xdr:nvSpPr>
      <xdr:spPr>
        <a:xfrm>
          <a:off x="8882390" y="1297200"/>
          <a:ext cx="160746"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47</xdr:col>
      <xdr:colOff>48079</xdr:colOff>
      <xdr:row>0</xdr:row>
      <xdr:rowOff>378635</xdr:rowOff>
    </xdr:from>
    <xdr:to>
      <xdr:col>48</xdr:col>
      <xdr:colOff>29666</xdr:colOff>
      <xdr:row>1</xdr:row>
      <xdr:rowOff>128069</xdr:rowOff>
    </xdr:to>
    <xdr:sp macro="" textlink="">
      <xdr:nvSpPr>
        <xdr:cNvPr id="35" name="テキスト ボックス 34">
          <a:extLst>
            <a:ext uri="{FF2B5EF4-FFF2-40B4-BE49-F238E27FC236}">
              <a16:creationId xmlns="" xmlns:a16="http://schemas.microsoft.com/office/drawing/2014/main" id="{E39A58B0-EB02-46EB-A9B7-7199650C66B0}"/>
            </a:ext>
          </a:extLst>
        </xdr:cNvPr>
        <xdr:cNvSpPr txBox="1"/>
      </xdr:nvSpPr>
      <xdr:spPr>
        <a:xfrm>
          <a:off x="8707170" y="378635"/>
          <a:ext cx="163428"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52</xdr:col>
      <xdr:colOff>6668</xdr:colOff>
      <xdr:row>1</xdr:row>
      <xdr:rowOff>84386</xdr:rowOff>
    </xdr:from>
    <xdr:to>
      <xdr:col>52</xdr:col>
      <xdr:colOff>167377</xdr:colOff>
      <xdr:row>1</xdr:row>
      <xdr:rowOff>221717</xdr:rowOff>
    </xdr:to>
    <xdr:sp macro="" textlink="">
      <xdr:nvSpPr>
        <xdr:cNvPr id="36" name="テキスト ボックス 35">
          <a:extLst>
            <a:ext uri="{FF2B5EF4-FFF2-40B4-BE49-F238E27FC236}">
              <a16:creationId xmlns="" xmlns:a16="http://schemas.microsoft.com/office/drawing/2014/main" id="{81B0EB27-7ED7-4DE1-95DA-34F4FBF88B06}"/>
            </a:ext>
          </a:extLst>
        </xdr:cNvPr>
        <xdr:cNvSpPr txBox="1"/>
      </xdr:nvSpPr>
      <xdr:spPr>
        <a:xfrm>
          <a:off x="9574963" y="474045"/>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53</xdr:col>
      <xdr:colOff>86592</xdr:colOff>
      <xdr:row>40</xdr:row>
      <xdr:rowOff>277090</xdr:rowOff>
    </xdr:from>
    <xdr:to>
      <xdr:col>56</xdr:col>
      <xdr:colOff>51955</xdr:colOff>
      <xdr:row>43</xdr:row>
      <xdr:rowOff>155863</xdr:rowOff>
    </xdr:to>
    <xdr:sp macro="" textlink="">
      <xdr:nvSpPr>
        <xdr:cNvPr id="37" name="正方形/長方形 36">
          <a:extLst>
            <a:ext uri="{FF2B5EF4-FFF2-40B4-BE49-F238E27FC236}">
              <a16:creationId xmlns="" xmlns:a16="http://schemas.microsoft.com/office/drawing/2014/main" id="{5642C776-4DFB-4A2B-BC2F-9EBF2C30B07B}"/>
            </a:ext>
          </a:extLst>
        </xdr:cNvPr>
        <xdr:cNvSpPr/>
      </xdr:nvSpPr>
      <xdr:spPr>
        <a:xfrm>
          <a:off x="9821142" y="7611340"/>
          <a:ext cx="508288" cy="5074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176816</xdr:colOff>
      <xdr:row>48</xdr:row>
      <xdr:rowOff>48289</xdr:rowOff>
    </xdr:from>
    <xdr:to>
      <xdr:col>53</xdr:col>
      <xdr:colOff>158405</xdr:colOff>
      <xdr:row>49</xdr:row>
      <xdr:rowOff>10551</xdr:rowOff>
    </xdr:to>
    <xdr:sp macro="" textlink="">
      <xdr:nvSpPr>
        <xdr:cNvPr id="38" name="テキスト ボックス 37">
          <a:extLst>
            <a:ext uri="{FF2B5EF4-FFF2-40B4-BE49-F238E27FC236}">
              <a16:creationId xmlns="" xmlns:a16="http://schemas.microsoft.com/office/drawing/2014/main" id="{B60085D9-88A9-410B-A207-90CB41870FA2}"/>
            </a:ext>
          </a:extLst>
        </xdr:cNvPr>
        <xdr:cNvSpPr txBox="1"/>
      </xdr:nvSpPr>
      <xdr:spPr>
        <a:xfrm>
          <a:off x="9730391" y="8868439"/>
          <a:ext cx="162564" cy="133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54</xdr:col>
      <xdr:colOff>180566</xdr:colOff>
      <xdr:row>47</xdr:row>
      <xdr:rowOff>139726</xdr:rowOff>
    </xdr:from>
    <xdr:to>
      <xdr:col>55</xdr:col>
      <xdr:colOff>162756</xdr:colOff>
      <xdr:row>48</xdr:row>
      <xdr:rowOff>105638</xdr:rowOff>
    </xdr:to>
    <xdr:sp macro="" textlink="">
      <xdr:nvSpPr>
        <xdr:cNvPr id="39" name="テキスト ボックス 38">
          <a:extLst>
            <a:ext uri="{FF2B5EF4-FFF2-40B4-BE49-F238E27FC236}">
              <a16:creationId xmlns="" xmlns:a16="http://schemas.microsoft.com/office/drawing/2014/main" id="{87E95C1F-9A85-4E1B-B2BF-0A1BD780EAA9}"/>
            </a:ext>
          </a:extLst>
        </xdr:cNvPr>
        <xdr:cNvSpPr txBox="1"/>
      </xdr:nvSpPr>
      <xdr:spPr>
        <a:xfrm>
          <a:off x="10096091" y="8788426"/>
          <a:ext cx="163165" cy="137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33</xdr:col>
      <xdr:colOff>94587</xdr:colOff>
      <xdr:row>45</xdr:row>
      <xdr:rowOff>48977</xdr:rowOff>
    </xdr:from>
    <xdr:to>
      <xdr:col>34</xdr:col>
      <xdr:colOff>63342</xdr:colOff>
      <xdr:row>46</xdr:row>
      <xdr:rowOff>16660</xdr:rowOff>
    </xdr:to>
    <xdr:sp macro="" textlink="">
      <xdr:nvSpPr>
        <xdr:cNvPr id="40" name="テキスト ボックス 39">
          <a:extLst>
            <a:ext uri="{FF2B5EF4-FFF2-40B4-BE49-F238E27FC236}">
              <a16:creationId xmlns="" xmlns:a16="http://schemas.microsoft.com/office/drawing/2014/main" id="{522806D2-3FDF-4C23-B726-9BDD4381DF87}"/>
            </a:ext>
          </a:extLst>
        </xdr:cNvPr>
        <xdr:cNvSpPr txBox="1"/>
      </xdr:nvSpPr>
      <xdr:spPr>
        <a:xfrm>
          <a:off x="6238212" y="8354777"/>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9</xdr:col>
      <xdr:colOff>103247</xdr:colOff>
      <xdr:row>45</xdr:row>
      <xdr:rowOff>39551</xdr:rowOff>
    </xdr:from>
    <xdr:to>
      <xdr:col>10</xdr:col>
      <xdr:colOff>72002</xdr:colOff>
      <xdr:row>46</xdr:row>
      <xdr:rowOff>7234</xdr:rowOff>
    </xdr:to>
    <xdr:sp macro="" textlink="">
      <xdr:nvSpPr>
        <xdr:cNvPr id="41" name="テキスト ボックス 40">
          <a:extLst>
            <a:ext uri="{FF2B5EF4-FFF2-40B4-BE49-F238E27FC236}">
              <a16:creationId xmlns="" xmlns:a16="http://schemas.microsoft.com/office/drawing/2014/main" id="{579D8084-DDAF-4F41-93F0-07FE47DBEE36}"/>
            </a:ext>
          </a:extLst>
        </xdr:cNvPr>
        <xdr:cNvSpPr txBox="1"/>
      </xdr:nvSpPr>
      <xdr:spPr>
        <a:xfrm>
          <a:off x="1674872" y="834535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30</xdr:col>
      <xdr:colOff>112569</xdr:colOff>
      <xdr:row>44</xdr:row>
      <xdr:rowOff>25978</xdr:rowOff>
    </xdr:from>
    <xdr:to>
      <xdr:col>33</xdr:col>
      <xdr:colOff>51955</xdr:colOff>
      <xdr:row>47</xdr:row>
      <xdr:rowOff>17318</xdr:rowOff>
    </xdr:to>
    <xdr:sp macro="" textlink="">
      <xdr:nvSpPr>
        <xdr:cNvPr id="42" name="正方形/長方形 41">
          <a:extLst>
            <a:ext uri="{FF2B5EF4-FFF2-40B4-BE49-F238E27FC236}">
              <a16:creationId xmlns="" xmlns:a16="http://schemas.microsoft.com/office/drawing/2014/main" id="{6E1C8D45-7CBD-4112-9D35-7AF79278F9E7}"/>
            </a:ext>
          </a:extLst>
        </xdr:cNvPr>
        <xdr:cNvSpPr/>
      </xdr:nvSpPr>
      <xdr:spPr>
        <a:xfrm>
          <a:off x="5684694" y="8160328"/>
          <a:ext cx="510886" cy="50569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51</xdr:col>
      <xdr:colOff>129886</xdr:colOff>
      <xdr:row>24</xdr:row>
      <xdr:rowOff>51955</xdr:rowOff>
    </xdr:from>
    <xdr:to>
      <xdr:col>54</xdr:col>
      <xdr:colOff>95250</xdr:colOff>
      <xdr:row>27</xdr:row>
      <xdr:rowOff>43295</xdr:rowOff>
    </xdr:to>
    <xdr:sp macro="" textlink="">
      <xdr:nvSpPr>
        <xdr:cNvPr id="43" name="正方形/長方形 42">
          <a:extLst>
            <a:ext uri="{FF2B5EF4-FFF2-40B4-BE49-F238E27FC236}">
              <a16:creationId xmlns="" xmlns:a16="http://schemas.microsoft.com/office/drawing/2014/main" id="{06AE56AC-4917-46C0-B953-9B9164527BF4}"/>
            </a:ext>
          </a:extLst>
        </xdr:cNvPr>
        <xdr:cNvSpPr/>
      </xdr:nvSpPr>
      <xdr:spPr>
        <a:xfrm>
          <a:off x="9502486" y="4614430"/>
          <a:ext cx="508289" cy="50569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129887</xdr:colOff>
      <xdr:row>44</xdr:row>
      <xdr:rowOff>17318</xdr:rowOff>
    </xdr:from>
    <xdr:to>
      <xdr:col>13</xdr:col>
      <xdr:colOff>69273</xdr:colOff>
      <xdr:row>47</xdr:row>
      <xdr:rowOff>8658</xdr:rowOff>
    </xdr:to>
    <xdr:sp macro="" textlink="">
      <xdr:nvSpPr>
        <xdr:cNvPr id="44" name="正方形/長方形 43">
          <a:extLst>
            <a:ext uri="{FF2B5EF4-FFF2-40B4-BE49-F238E27FC236}">
              <a16:creationId xmlns="" xmlns:a16="http://schemas.microsoft.com/office/drawing/2014/main" id="{2E25F698-07AB-403F-B3C0-86E27D50B94F}"/>
            </a:ext>
          </a:extLst>
        </xdr:cNvPr>
        <xdr:cNvSpPr/>
      </xdr:nvSpPr>
      <xdr:spPr>
        <a:xfrm>
          <a:off x="1892012" y="8151668"/>
          <a:ext cx="510886" cy="50569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50</xdr:col>
      <xdr:colOff>155864</xdr:colOff>
      <xdr:row>20</xdr:row>
      <xdr:rowOff>60614</xdr:rowOff>
    </xdr:from>
    <xdr:to>
      <xdr:col>53</xdr:col>
      <xdr:colOff>121228</xdr:colOff>
      <xdr:row>23</xdr:row>
      <xdr:rowOff>51955</xdr:rowOff>
    </xdr:to>
    <xdr:sp macro="" textlink="">
      <xdr:nvSpPr>
        <xdr:cNvPr id="45" name="正方形/長方形 44">
          <a:extLst>
            <a:ext uri="{FF2B5EF4-FFF2-40B4-BE49-F238E27FC236}">
              <a16:creationId xmlns="" xmlns:a16="http://schemas.microsoft.com/office/drawing/2014/main" id="{1B99235E-2E3A-4C6C-A536-EA8F8966FC9C}"/>
            </a:ext>
          </a:extLst>
        </xdr:cNvPr>
        <xdr:cNvSpPr/>
      </xdr:nvSpPr>
      <xdr:spPr>
        <a:xfrm>
          <a:off x="9347489" y="3937289"/>
          <a:ext cx="508289" cy="505691"/>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112568</xdr:colOff>
      <xdr:row>6</xdr:row>
      <xdr:rowOff>43295</xdr:rowOff>
    </xdr:from>
    <xdr:to>
      <xdr:col>33</xdr:col>
      <xdr:colOff>51954</xdr:colOff>
      <xdr:row>9</xdr:row>
      <xdr:rowOff>34636</xdr:rowOff>
    </xdr:to>
    <xdr:sp macro="" textlink="">
      <xdr:nvSpPr>
        <xdr:cNvPr id="46" name="正方形/長方形 45">
          <a:extLst>
            <a:ext uri="{FF2B5EF4-FFF2-40B4-BE49-F238E27FC236}">
              <a16:creationId xmlns="" xmlns:a16="http://schemas.microsoft.com/office/drawing/2014/main" id="{C4CF0806-34B1-4C4B-BED1-FABDC8456B6D}"/>
            </a:ext>
          </a:extLst>
        </xdr:cNvPr>
        <xdr:cNvSpPr/>
      </xdr:nvSpPr>
      <xdr:spPr>
        <a:xfrm>
          <a:off x="5684693" y="1519670"/>
          <a:ext cx="510886" cy="505691"/>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48</xdr:col>
      <xdr:colOff>0</xdr:colOff>
      <xdr:row>7</xdr:row>
      <xdr:rowOff>0</xdr:rowOff>
    </xdr:from>
    <xdr:to>
      <xdr:col>48</xdr:col>
      <xdr:colOff>159255</xdr:colOff>
      <xdr:row>7</xdr:row>
      <xdr:rowOff>140865</xdr:rowOff>
    </xdr:to>
    <xdr:sp macro="" textlink="">
      <xdr:nvSpPr>
        <xdr:cNvPr id="47" name="テキスト ボックス 46">
          <a:extLst>
            <a:ext uri="{FF2B5EF4-FFF2-40B4-BE49-F238E27FC236}">
              <a16:creationId xmlns="" xmlns:a16="http://schemas.microsoft.com/office/drawing/2014/main" id="{4B620E72-AAA5-49C7-B8F4-76CC8DE5F5CA}"/>
            </a:ext>
          </a:extLst>
        </xdr:cNvPr>
        <xdr:cNvSpPr txBox="1"/>
      </xdr:nvSpPr>
      <xdr:spPr>
        <a:xfrm>
          <a:off x="8829675" y="1647825"/>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51</xdr:col>
      <xdr:colOff>0</xdr:colOff>
      <xdr:row>6</xdr:row>
      <xdr:rowOff>0</xdr:rowOff>
    </xdr:from>
    <xdr:to>
      <xdr:col>51</xdr:col>
      <xdr:colOff>159255</xdr:colOff>
      <xdr:row>6</xdr:row>
      <xdr:rowOff>140865</xdr:rowOff>
    </xdr:to>
    <xdr:sp macro="" textlink="">
      <xdr:nvSpPr>
        <xdr:cNvPr id="48" name="テキスト ボックス 47">
          <a:extLst>
            <a:ext uri="{FF2B5EF4-FFF2-40B4-BE49-F238E27FC236}">
              <a16:creationId xmlns="" xmlns:a16="http://schemas.microsoft.com/office/drawing/2014/main" id="{9C997166-CDF7-4038-B6C7-1B045CD8EBA1}"/>
            </a:ext>
          </a:extLst>
        </xdr:cNvPr>
        <xdr:cNvSpPr txBox="1"/>
      </xdr:nvSpPr>
      <xdr:spPr>
        <a:xfrm>
          <a:off x="9372600" y="1476375"/>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33</xdr:col>
      <xdr:colOff>129886</xdr:colOff>
      <xdr:row>7</xdr:row>
      <xdr:rowOff>51955</xdr:rowOff>
    </xdr:from>
    <xdr:to>
      <xdr:col>34</xdr:col>
      <xdr:colOff>98641</xdr:colOff>
      <xdr:row>8</xdr:row>
      <xdr:rowOff>19638</xdr:rowOff>
    </xdr:to>
    <xdr:sp macro="" textlink="">
      <xdr:nvSpPr>
        <xdr:cNvPr id="49" name="テキスト ボックス 48">
          <a:extLst>
            <a:ext uri="{FF2B5EF4-FFF2-40B4-BE49-F238E27FC236}">
              <a16:creationId xmlns="" xmlns:a16="http://schemas.microsoft.com/office/drawing/2014/main" id="{0AC8D257-36D9-4793-9FE2-877F8ADA6024}"/>
            </a:ext>
          </a:extLst>
        </xdr:cNvPr>
        <xdr:cNvSpPr txBox="1"/>
      </xdr:nvSpPr>
      <xdr:spPr>
        <a:xfrm>
          <a:off x="6273511" y="1699780"/>
          <a:ext cx="159255" cy="139133"/>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30</xdr:col>
      <xdr:colOff>138546</xdr:colOff>
      <xdr:row>23</xdr:row>
      <xdr:rowOff>0</xdr:rowOff>
    </xdr:from>
    <xdr:to>
      <xdr:col>33</xdr:col>
      <xdr:colOff>77932</xdr:colOff>
      <xdr:row>25</xdr:row>
      <xdr:rowOff>164522</xdr:rowOff>
    </xdr:to>
    <xdr:sp macro="" textlink="">
      <xdr:nvSpPr>
        <xdr:cNvPr id="50" name="正方形/長方形 49">
          <a:extLst>
            <a:ext uri="{FF2B5EF4-FFF2-40B4-BE49-F238E27FC236}">
              <a16:creationId xmlns="" xmlns:a16="http://schemas.microsoft.com/office/drawing/2014/main" id="{493FF1E2-1F59-4EBB-A620-3B8B86A569FC}"/>
            </a:ext>
          </a:extLst>
        </xdr:cNvPr>
        <xdr:cNvSpPr/>
      </xdr:nvSpPr>
      <xdr:spPr>
        <a:xfrm>
          <a:off x="5710671" y="4391025"/>
          <a:ext cx="510886" cy="507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46930</xdr:colOff>
      <xdr:row>24</xdr:row>
      <xdr:rowOff>22311</xdr:rowOff>
    </xdr:from>
    <xdr:to>
      <xdr:col>31</xdr:col>
      <xdr:colOff>19860</xdr:colOff>
      <xdr:row>24</xdr:row>
      <xdr:rowOff>157755</xdr:rowOff>
    </xdr:to>
    <xdr:sp macro="" textlink="">
      <xdr:nvSpPr>
        <xdr:cNvPr id="51" name="テキスト ボックス 50">
          <a:extLst>
            <a:ext uri="{FF2B5EF4-FFF2-40B4-BE49-F238E27FC236}">
              <a16:creationId xmlns="" xmlns:a16="http://schemas.microsoft.com/office/drawing/2014/main" id="{897E6A9B-6799-4F25-A9B1-D48AC949FAD3}"/>
            </a:ext>
          </a:extLst>
        </xdr:cNvPr>
        <xdr:cNvSpPr txBox="1"/>
      </xdr:nvSpPr>
      <xdr:spPr>
        <a:xfrm>
          <a:off x="5619055" y="4584786"/>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32</xdr:col>
      <xdr:colOff>189225</xdr:colOff>
      <xdr:row>24</xdr:row>
      <xdr:rowOff>9839</xdr:rowOff>
    </xdr:from>
    <xdr:to>
      <xdr:col>33</xdr:col>
      <xdr:colOff>162756</xdr:colOff>
      <xdr:row>24</xdr:row>
      <xdr:rowOff>148932</xdr:rowOff>
    </xdr:to>
    <xdr:sp macro="" textlink="">
      <xdr:nvSpPr>
        <xdr:cNvPr id="52" name="テキスト ボックス 51">
          <a:extLst>
            <a:ext uri="{FF2B5EF4-FFF2-40B4-BE49-F238E27FC236}">
              <a16:creationId xmlns="" xmlns:a16="http://schemas.microsoft.com/office/drawing/2014/main" id="{CFAF003C-BCB7-4A16-A08D-43B4507AE2BE}"/>
            </a:ext>
          </a:extLst>
        </xdr:cNvPr>
        <xdr:cNvSpPr txBox="1"/>
      </xdr:nvSpPr>
      <xdr:spPr>
        <a:xfrm>
          <a:off x="6142350" y="4572314"/>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31</xdr:col>
      <xdr:colOff>111905</xdr:colOff>
      <xdr:row>22</xdr:row>
      <xdr:rowOff>109591</xdr:rowOff>
    </xdr:from>
    <xdr:to>
      <xdr:col>32</xdr:col>
      <xdr:colOff>80660</xdr:colOff>
      <xdr:row>23</xdr:row>
      <xdr:rowOff>77274</xdr:rowOff>
    </xdr:to>
    <xdr:sp macro="" textlink="">
      <xdr:nvSpPr>
        <xdr:cNvPr id="53" name="テキスト ボックス 52">
          <a:extLst>
            <a:ext uri="{FF2B5EF4-FFF2-40B4-BE49-F238E27FC236}">
              <a16:creationId xmlns="" xmlns:a16="http://schemas.microsoft.com/office/drawing/2014/main" id="{5275326D-C264-4C5C-9CEF-5C175C89F968}"/>
            </a:ext>
          </a:extLst>
        </xdr:cNvPr>
        <xdr:cNvSpPr txBox="1"/>
      </xdr:nvSpPr>
      <xdr:spPr>
        <a:xfrm>
          <a:off x="5874530" y="4329166"/>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31</xdr:col>
      <xdr:colOff>111905</xdr:colOff>
      <xdr:row>25</xdr:row>
      <xdr:rowOff>91506</xdr:rowOff>
    </xdr:from>
    <xdr:to>
      <xdr:col>32</xdr:col>
      <xdr:colOff>80660</xdr:colOff>
      <xdr:row>26</xdr:row>
      <xdr:rowOff>59189</xdr:rowOff>
    </xdr:to>
    <xdr:sp macro="" textlink="">
      <xdr:nvSpPr>
        <xdr:cNvPr id="54" name="テキスト ボックス 53">
          <a:extLst>
            <a:ext uri="{FF2B5EF4-FFF2-40B4-BE49-F238E27FC236}">
              <a16:creationId xmlns="" xmlns:a16="http://schemas.microsoft.com/office/drawing/2014/main" id="{3D5FE8C6-B616-40EE-83E0-566F9A989C2C}"/>
            </a:ext>
          </a:extLst>
        </xdr:cNvPr>
        <xdr:cNvSpPr txBox="1"/>
      </xdr:nvSpPr>
      <xdr:spPr>
        <a:xfrm>
          <a:off x="5874530" y="482543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48</xdr:col>
      <xdr:colOff>73062</xdr:colOff>
      <xdr:row>33</xdr:row>
      <xdr:rowOff>59151</xdr:rowOff>
    </xdr:from>
    <xdr:to>
      <xdr:col>51</xdr:col>
      <xdr:colOff>66984</xdr:colOff>
      <xdr:row>36</xdr:row>
      <xdr:rowOff>17829</xdr:rowOff>
    </xdr:to>
    <xdr:sp macro="" textlink="">
      <xdr:nvSpPr>
        <xdr:cNvPr id="55" name="二等辺三角形 54">
          <a:extLst>
            <a:ext uri="{FF2B5EF4-FFF2-40B4-BE49-F238E27FC236}">
              <a16:creationId xmlns="" xmlns:a16="http://schemas.microsoft.com/office/drawing/2014/main" id="{DE732BBD-4362-4F82-A631-8848FEE74288}"/>
            </a:ext>
          </a:extLst>
        </xdr:cNvPr>
        <xdr:cNvSpPr/>
      </xdr:nvSpPr>
      <xdr:spPr>
        <a:xfrm>
          <a:off x="8902737" y="6164676"/>
          <a:ext cx="536847" cy="473028"/>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171345</xdr:colOff>
      <xdr:row>39</xdr:row>
      <xdr:rowOff>76268</xdr:rowOff>
    </xdr:from>
    <xdr:to>
      <xdr:col>49</xdr:col>
      <xdr:colOff>150250</xdr:colOff>
      <xdr:row>39</xdr:row>
      <xdr:rowOff>211712</xdr:rowOff>
    </xdr:to>
    <xdr:sp macro="" textlink="">
      <xdr:nvSpPr>
        <xdr:cNvPr id="56" name="テキスト ボックス 55">
          <a:extLst>
            <a:ext uri="{FF2B5EF4-FFF2-40B4-BE49-F238E27FC236}">
              <a16:creationId xmlns="" xmlns:a16="http://schemas.microsoft.com/office/drawing/2014/main" id="{4B020373-5661-4DA7-AAAE-DB2230BC79A0}"/>
            </a:ext>
          </a:extLst>
        </xdr:cNvPr>
        <xdr:cNvSpPr txBox="1"/>
      </xdr:nvSpPr>
      <xdr:spPr>
        <a:xfrm>
          <a:off x="9001020" y="7124768"/>
          <a:ext cx="15988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11</xdr:col>
      <xdr:colOff>134669</xdr:colOff>
      <xdr:row>43</xdr:row>
      <xdr:rowOff>40931</xdr:rowOff>
    </xdr:from>
    <xdr:to>
      <xdr:col>12</xdr:col>
      <xdr:colOff>107597</xdr:colOff>
      <xdr:row>44</xdr:row>
      <xdr:rowOff>6842</xdr:rowOff>
    </xdr:to>
    <xdr:sp macro="" textlink="">
      <xdr:nvSpPr>
        <xdr:cNvPr id="57" name="テキスト ボックス 56">
          <a:extLst>
            <a:ext uri="{FF2B5EF4-FFF2-40B4-BE49-F238E27FC236}">
              <a16:creationId xmlns="" xmlns:a16="http://schemas.microsoft.com/office/drawing/2014/main" id="{06A2CA95-C9B1-4629-81E5-5624630C0892}"/>
            </a:ext>
          </a:extLst>
        </xdr:cNvPr>
        <xdr:cNvSpPr txBox="1"/>
      </xdr:nvSpPr>
      <xdr:spPr>
        <a:xfrm>
          <a:off x="2087294" y="8003831"/>
          <a:ext cx="163428" cy="137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11</xdr:col>
      <xdr:colOff>119236</xdr:colOff>
      <xdr:row>47</xdr:row>
      <xdr:rowOff>49751</xdr:rowOff>
    </xdr:from>
    <xdr:to>
      <xdr:col>12</xdr:col>
      <xdr:colOff>89445</xdr:colOff>
      <xdr:row>48</xdr:row>
      <xdr:rowOff>13901</xdr:rowOff>
    </xdr:to>
    <xdr:sp macro="" textlink="">
      <xdr:nvSpPr>
        <xdr:cNvPr id="58" name="テキスト ボックス 57">
          <a:extLst>
            <a:ext uri="{FF2B5EF4-FFF2-40B4-BE49-F238E27FC236}">
              <a16:creationId xmlns="" xmlns:a16="http://schemas.microsoft.com/office/drawing/2014/main" id="{87F231AC-5334-4B72-9E34-AFE9D7F910EA}"/>
            </a:ext>
          </a:extLst>
        </xdr:cNvPr>
        <xdr:cNvSpPr txBox="1"/>
      </xdr:nvSpPr>
      <xdr:spPr>
        <a:xfrm>
          <a:off x="2071861" y="8698451"/>
          <a:ext cx="160709" cy="13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55</xdr:col>
      <xdr:colOff>0</xdr:colOff>
      <xdr:row>35</xdr:row>
      <xdr:rowOff>0</xdr:rowOff>
    </xdr:from>
    <xdr:to>
      <xdr:col>55</xdr:col>
      <xdr:colOff>159255</xdr:colOff>
      <xdr:row>35</xdr:row>
      <xdr:rowOff>140865</xdr:rowOff>
    </xdr:to>
    <xdr:sp macro="" textlink="">
      <xdr:nvSpPr>
        <xdr:cNvPr id="59" name="テキスト ボックス 58">
          <a:extLst>
            <a:ext uri="{FF2B5EF4-FFF2-40B4-BE49-F238E27FC236}">
              <a16:creationId xmlns="" xmlns:a16="http://schemas.microsoft.com/office/drawing/2014/main" id="{C758568D-1101-4041-A2D0-E8B542BF7215}"/>
            </a:ext>
          </a:extLst>
        </xdr:cNvPr>
        <xdr:cNvSpPr txBox="1"/>
      </xdr:nvSpPr>
      <xdr:spPr>
        <a:xfrm>
          <a:off x="10096500" y="6448425"/>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13</xdr:col>
      <xdr:colOff>129887</xdr:colOff>
      <xdr:row>45</xdr:row>
      <xdr:rowOff>34636</xdr:rowOff>
    </xdr:from>
    <xdr:to>
      <xdr:col>14</xdr:col>
      <xdr:colOff>98642</xdr:colOff>
      <xdr:row>46</xdr:row>
      <xdr:rowOff>2319</xdr:rowOff>
    </xdr:to>
    <xdr:sp macro="" textlink="">
      <xdr:nvSpPr>
        <xdr:cNvPr id="60" name="テキスト ボックス 59">
          <a:extLst>
            <a:ext uri="{FF2B5EF4-FFF2-40B4-BE49-F238E27FC236}">
              <a16:creationId xmlns="" xmlns:a16="http://schemas.microsoft.com/office/drawing/2014/main" id="{95E8B5B1-EA07-4576-9832-8EB2246B2A98}"/>
            </a:ext>
          </a:extLst>
        </xdr:cNvPr>
        <xdr:cNvSpPr txBox="1"/>
      </xdr:nvSpPr>
      <xdr:spPr>
        <a:xfrm>
          <a:off x="2463512" y="8340436"/>
          <a:ext cx="159255" cy="139133"/>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58</xdr:col>
      <xdr:colOff>0</xdr:colOff>
      <xdr:row>43</xdr:row>
      <xdr:rowOff>0</xdr:rowOff>
    </xdr:from>
    <xdr:to>
      <xdr:col>58</xdr:col>
      <xdr:colOff>159255</xdr:colOff>
      <xdr:row>43</xdr:row>
      <xdr:rowOff>140865</xdr:rowOff>
    </xdr:to>
    <xdr:sp macro="" textlink="">
      <xdr:nvSpPr>
        <xdr:cNvPr id="61" name="テキスト ボックス 60">
          <a:extLst>
            <a:ext uri="{FF2B5EF4-FFF2-40B4-BE49-F238E27FC236}">
              <a16:creationId xmlns="" xmlns:a16="http://schemas.microsoft.com/office/drawing/2014/main" id="{D1ECA9B4-E613-42BA-9148-B5CA5B4EA8BA}"/>
            </a:ext>
          </a:extLst>
        </xdr:cNvPr>
        <xdr:cNvSpPr txBox="1"/>
      </xdr:nvSpPr>
      <xdr:spPr>
        <a:xfrm>
          <a:off x="10639425" y="7962900"/>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55</xdr:col>
      <xdr:colOff>0</xdr:colOff>
      <xdr:row>51</xdr:row>
      <xdr:rowOff>0</xdr:rowOff>
    </xdr:from>
    <xdr:to>
      <xdr:col>55</xdr:col>
      <xdr:colOff>159255</xdr:colOff>
      <xdr:row>51</xdr:row>
      <xdr:rowOff>140865</xdr:rowOff>
    </xdr:to>
    <xdr:sp macro="" textlink="">
      <xdr:nvSpPr>
        <xdr:cNvPr id="62" name="テキスト ボックス 61">
          <a:extLst>
            <a:ext uri="{FF2B5EF4-FFF2-40B4-BE49-F238E27FC236}">
              <a16:creationId xmlns="" xmlns:a16="http://schemas.microsoft.com/office/drawing/2014/main" id="{F76F41A9-6A87-4ED2-B9D9-AA37CA57A27F}"/>
            </a:ext>
          </a:extLst>
        </xdr:cNvPr>
        <xdr:cNvSpPr txBox="1"/>
      </xdr:nvSpPr>
      <xdr:spPr>
        <a:xfrm>
          <a:off x="10096500" y="9334500"/>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52</xdr:col>
      <xdr:colOff>0</xdr:colOff>
      <xdr:row>53</xdr:row>
      <xdr:rowOff>0</xdr:rowOff>
    </xdr:from>
    <xdr:to>
      <xdr:col>52</xdr:col>
      <xdr:colOff>159255</xdr:colOff>
      <xdr:row>53</xdr:row>
      <xdr:rowOff>140865</xdr:rowOff>
    </xdr:to>
    <xdr:sp macro="" textlink="">
      <xdr:nvSpPr>
        <xdr:cNvPr id="63" name="テキスト ボックス 62">
          <a:extLst>
            <a:ext uri="{FF2B5EF4-FFF2-40B4-BE49-F238E27FC236}">
              <a16:creationId xmlns="" xmlns:a16="http://schemas.microsoft.com/office/drawing/2014/main" id="{0F1AC622-4546-430E-BE56-3E5E7E5CEB8B}"/>
            </a:ext>
          </a:extLst>
        </xdr:cNvPr>
        <xdr:cNvSpPr txBox="1"/>
      </xdr:nvSpPr>
      <xdr:spPr>
        <a:xfrm>
          <a:off x="9553575" y="9677400"/>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30</xdr:col>
      <xdr:colOff>138546</xdr:colOff>
      <xdr:row>61</xdr:row>
      <xdr:rowOff>0</xdr:rowOff>
    </xdr:from>
    <xdr:to>
      <xdr:col>33</xdr:col>
      <xdr:colOff>77932</xdr:colOff>
      <xdr:row>63</xdr:row>
      <xdr:rowOff>164522</xdr:rowOff>
    </xdr:to>
    <xdr:sp macro="" textlink="">
      <xdr:nvSpPr>
        <xdr:cNvPr id="64" name="正方形/長方形 63">
          <a:extLst>
            <a:ext uri="{FF2B5EF4-FFF2-40B4-BE49-F238E27FC236}">
              <a16:creationId xmlns="" xmlns:a16="http://schemas.microsoft.com/office/drawing/2014/main" id="{B8879537-6BEC-4766-BCB2-913D1BE2220F}"/>
            </a:ext>
          </a:extLst>
        </xdr:cNvPr>
        <xdr:cNvSpPr/>
      </xdr:nvSpPr>
      <xdr:spPr>
        <a:xfrm>
          <a:off x="5710671" y="11049000"/>
          <a:ext cx="510886" cy="507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46930</xdr:colOff>
      <xdr:row>62</xdr:row>
      <xdr:rowOff>22311</xdr:rowOff>
    </xdr:from>
    <xdr:to>
      <xdr:col>31</xdr:col>
      <xdr:colOff>19860</xdr:colOff>
      <xdr:row>62</xdr:row>
      <xdr:rowOff>157755</xdr:rowOff>
    </xdr:to>
    <xdr:sp macro="" textlink="">
      <xdr:nvSpPr>
        <xdr:cNvPr id="65" name="テキスト ボックス 64">
          <a:extLst>
            <a:ext uri="{FF2B5EF4-FFF2-40B4-BE49-F238E27FC236}">
              <a16:creationId xmlns="" xmlns:a16="http://schemas.microsoft.com/office/drawing/2014/main" id="{4C485995-562C-40CE-8822-7F634B0ED902}"/>
            </a:ext>
          </a:extLst>
        </xdr:cNvPr>
        <xdr:cNvSpPr txBox="1"/>
      </xdr:nvSpPr>
      <xdr:spPr>
        <a:xfrm>
          <a:off x="5619055" y="11242761"/>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32</xdr:col>
      <xdr:colOff>189225</xdr:colOff>
      <xdr:row>62</xdr:row>
      <xdr:rowOff>9839</xdr:rowOff>
    </xdr:from>
    <xdr:to>
      <xdr:col>33</xdr:col>
      <xdr:colOff>162756</xdr:colOff>
      <xdr:row>62</xdr:row>
      <xdr:rowOff>148932</xdr:rowOff>
    </xdr:to>
    <xdr:sp macro="" textlink="">
      <xdr:nvSpPr>
        <xdr:cNvPr id="66" name="テキスト ボックス 65">
          <a:extLst>
            <a:ext uri="{FF2B5EF4-FFF2-40B4-BE49-F238E27FC236}">
              <a16:creationId xmlns="" xmlns:a16="http://schemas.microsoft.com/office/drawing/2014/main" id="{FAFA2A12-A74B-4E5C-A742-DFD0B72C5E63}"/>
            </a:ext>
          </a:extLst>
        </xdr:cNvPr>
        <xdr:cNvSpPr txBox="1"/>
      </xdr:nvSpPr>
      <xdr:spPr>
        <a:xfrm>
          <a:off x="6142350" y="11230289"/>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31</xdr:col>
      <xdr:colOff>111905</xdr:colOff>
      <xdr:row>60</xdr:row>
      <xdr:rowOff>109591</xdr:rowOff>
    </xdr:from>
    <xdr:to>
      <xdr:col>32</xdr:col>
      <xdr:colOff>80660</xdr:colOff>
      <xdr:row>61</xdr:row>
      <xdr:rowOff>77274</xdr:rowOff>
    </xdr:to>
    <xdr:sp macro="" textlink="">
      <xdr:nvSpPr>
        <xdr:cNvPr id="67" name="テキスト ボックス 66">
          <a:extLst>
            <a:ext uri="{FF2B5EF4-FFF2-40B4-BE49-F238E27FC236}">
              <a16:creationId xmlns="" xmlns:a16="http://schemas.microsoft.com/office/drawing/2014/main" id="{7ADA89A8-BB3C-44FC-8706-3CBC28EDD96B}"/>
            </a:ext>
          </a:extLst>
        </xdr:cNvPr>
        <xdr:cNvSpPr txBox="1"/>
      </xdr:nvSpPr>
      <xdr:spPr>
        <a:xfrm>
          <a:off x="5874530" y="1098714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31</xdr:col>
      <xdr:colOff>111905</xdr:colOff>
      <xdr:row>63</xdr:row>
      <xdr:rowOff>91506</xdr:rowOff>
    </xdr:from>
    <xdr:to>
      <xdr:col>32</xdr:col>
      <xdr:colOff>80660</xdr:colOff>
      <xdr:row>64</xdr:row>
      <xdr:rowOff>59189</xdr:rowOff>
    </xdr:to>
    <xdr:sp macro="" textlink="">
      <xdr:nvSpPr>
        <xdr:cNvPr id="68" name="テキスト ボックス 67">
          <a:extLst>
            <a:ext uri="{FF2B5EF4-FFF2-40B4-BE49-F238E27FC236}">
              <a16:creationId xmlns="" xmlns:a16="http://schemas.microsoft.com/office/drawing/2014/main" id="{79347171-FFE1-4586-8474-BC82507528DE}"/>
            </a:ext>
          </a:extLst>
        </xdr:cNvPr>
        <xdr:cNvSpPr txBox="1"/>
      </xdr:nvSpPr>
      <xdr:spPr>
        <a:xfrm>
          <a:off x="5874530" y="11483406"/>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54</xdr:col>
      <xdr:colOff>125017</xdr:colOff>
      <xdr:row>2</xdr:row>
      <xdr:rowOff>154402</xdr:rowOff>
    </xdr:from>
    <xdr:to>
      <xdr:col>57</xdr:col>
      <xdr:colOff>118939</xdr:colOff>
      <xdr:row>5</xdr:row>
      <xdr:rowOff>510</xdr:rowOff>
    </xdr:to>
    <xdr:sp macro="" textlink="">
      <xdr:nvSpPr>
        <xdr:cNvPr id="2" name="二等辺三角形 1">
          <a:extLst>
            <a:ext uri="{FF2B5EF4-FFF2-40B4-BE49-F238E27FC236}">
              <a16:creationId xmlns="" xmlns:a16="http://schemas.microsoft.com/office/drawing/2014/main" id="{E5606A7E-726B-42E4-9AAA-2A1A4306374A}"/>
            </a:ext>
          </a:extLst>
        </xdr:cNvPr>
        <xdr:cNvSpPr/>
      </xdr:nvSpPr>
      <xdr:spPr>
        <a:xfrm>
          <a:off x="10040542" y="830677"/>
          <a:ext cx="536847" cy="474758"/>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93412</xdr:colOff>
      <xdr:row>9</xdr:row>
      <xdr:rowOff>162860</xdr:rowOff>
    </xdr:from>
    <xdr:to>
      <xdr:col>12</xdr:col>
      <xdr:colOff>63658</xdr:colOff>
      <xdr:row>10</xdr:row>
      <xdr:rowOff>125122</xdr:rowOff>
    </xdr:to>
    <xdr:sp macro="" textlink="">
      <xdr:nvSpPr>
        <xdr:cNvPr id="3" name="テキスト ボックス 2">
          <a:extLst>
            <a:ext uri="{FF2B5EF4-FFF2-40B4-BE49-F238E27FC236}">
              <a16:creationId xmlns="" xmlns:a16="http://schemas.microsoft.com/office/drawing/2014/main" id="{EAD42D78-C270-4E7D-9DDC-908D6ECB93DF}"/>
            </a:ext>
          </a:extLst>
        </xdr:cNvPr>
        <xdr:cNvSpPr txBox="1"/>
      </xdr:nvSpPr>
      <xdr:spPr>
        <a:xfrm>
          <a:off x="2046037" y="2153585"/>
          <a:ext cx="160746" cy="133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11</xdr:col>
      <xdr:colOff>117351</xdr:colOff>
      <xdr:row>6</xdr:row>
      <xdr:rowOff>14954</xdr:rowOff>
    </xdr:from>
    <xdr:to>
      <xdr:col>12</xdr:col>
      <xdr:colOff>90279</xdr:colOff>
      <xdr:row>6</xdr:row>
      <xdr:rowOff>154047</xdr:rowOff>
    </xdr:to>
    <xdr:sp macro="" textlink="">
      <xdr:nvSpPr>
        <xdr:cNvPr id="4" name="テキスト ボックス 3">
          <a:extLst>
            <a:ext uri="{FF2B5EF4-FFF2-40B4-BE49-F238E27FC236}">
              <a16:creationId xmlns="" xmlns:a16="http://schemas.microsoft.com/office/drawing/2014/main" id="{D446ED30-D1F4-431F-ACAE-982D5A02829E}"/>
            </a:ext>
          </a:extLst>
        </xdr:cNvPr>
        <xdr:cNvSpPr txBox="1"/>
      </xdr:nvSpPr>
      <xdr:spPr>
        <a:xfrm>
          <a:off x="2069976" y="1491329"/>
          <a:ext cx="163428"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9</xdr:col>
      <xdr:colOff>127894</xdr:colOff>
      <xdr:row>7</xdr:row>
      <xdr:rowOff>153660</xdr:rowOff>
    </xdr:from>
    <xdr:to>
      <xdr:col>10</xdr:col>
      <xdr:colOff>98103</xdr:colOff>
      <xdr:row>8</xdr:row>
      <xdr:rowOff>117809</xdr:rowOff>
    </xdr:to>
    <xdr:sp macro="" textlink="">
      <xdr:nvSpPr>
        <xdr:cNvPr id="5" name="テキスト ボックス 4">
          <a:extLst>
            <a:ext uri="{FF2B5EF4-FFF2-40B4-BE49-F238E27FC236}">
              <a16:creationId xmlns="" xmlns:a16="http://schemas.microsoft.com/office/drawing/2014/main" id="{48A43A6D-3EBA-43E3-B727-7A58755EE5D2}"/>
            </a:ext>
          </a:extLst>
        </xdr:cNvPr>
        <xdr:cNvSpPr txBox="1"/>
      </xdr:nvSpPr>
      <xdr:spPr>
        <a:xfrm>
          <a:off x="1699519" y="1801485"/>
          <a:ext cx="160709" cy="13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10</xdr:col>
      <xdr:colOff>138546</xdr:colOff>
      <xdr:row>23</xdr:row>
      <xdr:rowOff>0</xdr:rowOff>
    </xdr:from>
    <xdr:to>
      <xdr:col>13</xdr:col>
      <xdr:colOff>77932</xdr:colOff>
      <xdr:row>25</xdr:row>
      <xdr:rowOff>164522</xdr:rowOff>
    </xdr:to>
    <xdr:sp macro="" textlink="">
      <xdr:nvSpPr>
        <xdr:cNvPr id="6" name="正方形/長方形 5">
          <a:extLst>
            <a:ext uri="{FF2B5EF4-FFF2-40B4-BE49-F238E27FC236}">
              <a16:creationId xmlns="" xmlns:a16="http://schemas.microsoft.com/office/drawing/2014/main" id="{060C8AF3-83FA-4EBA-80C0-342BD3FBFB19}"/>
            </a:ext>
          </a:extLst>
        </xdr:cNvPr>
        <xdr:cNvSpPr/>
      </xdr:nvSpPr>
      <xdr:spPr>
        <a:xfrm>
          <a:off x="1900671" y="4391025"/>
          <a:ext cx="510886" cy="507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46930</xdr:colOff>
      <xdr:row>24</xdr:row>
      <xdr:rowOff>22311</xdr:rowOff>
    </xdr:from>
    <xdr:to>
      <xdr:col>11</xdr:col>
      <xdr:colOff>19860</xdr:colOff>
      <xdr:row>24</xdr:row>
      <xdr:rowOff>157755</xdr:rowOff>
    </xdr:to>
    <xdr:sp macro="" textlink="">
      <xdr:nvSpPr>
        <xdr:cNvPr id="7" name="テキスト ボックス 6">
          <a:extLst>
            <a:ext uri="{FF2B5EF4-FFF2-40B4-BE49-F238E27FC236}">
              <a16:creationId xmlns="" xmlns:a16="http://schemas.microsoft.com/office/drawing/2014/main" id="{E48F1245-5FF1-454A-8A5D-5A12F9102A04}"/>
            </a:ext>
          </a:extLst>
        </xdr:cNvPr>
        <xdr:cNvSpPr txBox="1"/>
      </xdr:nvSpPr>
      <xdr:spPr>
        <a:xfrm>
          <a:off x="1809055" y="4584786"/>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12</xdr:col>
      <xdr:colOff>189225</xdr:colOff>
      <xdr:row>24</xdr:row>
      <xdr:rowOff>9839</xdr:rowOff>
    </xdr:from>
    <xdr:to>
      <xdr:col>13</xdr:col>
      <xdr:colOff>162756</xdr:colOff>
      <xdr:row>24</xdr:row>
      <xdr:rowOff>148932</xdr:rowOff>
    </xdr:to>
    <xdr:sp macro="" textlink="">
      <xdr:nvSpPr>
        <xdr:cNvPr id="8" name="テキスト ボックス 7">
          <a:extLst>
            <a:ext uri="{FF2B5EF4-FFF2-40B4-BE49-F238E27FC236}">
              <a16:creationId xmlns="" xmlns:a16="http://schemas.microsoft.com/office/drawing/2014/main" id="{8FBC72D8-AFB4-458E-A55A-D53D1CAFF140}"/>
            </a:ext>
          </a:extLst>
        </xdr:cNvPr>
        <xdr:cNvSpPr txBox="1"/>
      </xdr:nvSpPr>
      <xdr:spPr>
        <a:xfrm>
          <a:off x="2332350" y="4572314"/>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11</xdr:col>
      <xdr:colOff>111905</xdr:colOff>
      <xdr:row>22</xdr:row>
      <xdr:rowOff>109591</xdr:rowOff>
    </xdr:from>
    <xdr:to>
      <xdr:col>12</xdr:col>
      <xdr:colOff>80660</xdr:colOff>
      <xdr:row>23</xdr:row>
      <xdr:rowOff>77274</xdr:rowOff>
    </xdr:to>
    <xdr:sp macro="" textlink="">
      <xdr:nvSpPr>
        <xdr:cNvPr id="9" name="テキスト ボックス 8">
          <a:extLst>
            <a:ext uri="{FF2B5EF4-FFF2-40B4-BE49-F238E27FC236}">
              <a16:creationId xmlns="" xmlns:a16="http://schemas.microsoft.com/office/drawing/2014/main" id="{172EBA8E-4AC0-4DF8-80CE-984B333D6A0F}"/>
            </a:ext>
          </a:extLst>
        </xdr:cNvPr>
        <xdr:cNvSpPr txBox="1"/>
      </xdr:nvSpPr>
      <xdr:spPr>
        <a:xfrm>
          <a:off x="2064530" y="4329166"/>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11</xdr:col>
      <xdr:colOff>111905</xdr:colOff>
      <xdr:row>25</xdr:row>
      <xdr:rowOff>91506</xdr:rowOff>
    </xdr:from>
    <xdr:to>
      <xdr:col>12</xdr:col>
      <xdr:colOff>80660</xdr:colOff>
      <xdr:row>26</xdr:row>
      <xdr:rowOff>59189</xdr:rowOff>
    </xdr:to>
    <xdr:sp macro="" textlink="">
      <xdr:nvSpPr>
        <xdr:cNvPr id="10" name="テキスト ボックス 9">
          <a:extLst>
            <a:ext uri="{FF2B5EF4-FFF2-40B4-BE49-F238E27FC236}">
              <a16:creationId xmlns="" xmlns:a16="http://schemas.microsoft.com/office/drawing/2014/main" id="{7F1C429C-ABE2-406F-8E2C-51EE0CE0CDFC}"/>
            </a:ext>
          </a:extLst>
        </xdr:cNvPr>
        <xdr:cNvSpPr txBox="1"/>
      </xdr:nvSpPr>
      <xdr:spPr>
        <a:xfrm>
          <a:off x="2064530" y="482543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10</xdr:col>
      <xdr:colOff>112569</xdr:colOff>
      <xdr:row>6</xdr:row>
      <xdr:rowOff>155862</xdr:rowOff>
    </xdr:from>
    <xdr:to>
      <xdr:col>13</xdr:col>
      <xdr:colOff>51955</xdr:colOff>
      <xdr:row>9</xdr:row>
      <xdr:rowOff>147202</xdr:rowOff>
    </xdr:to>
    <xdr:sp macro="" textlink="">
      <xdr:nvSpPr>
        <xdr:cNvPr id="11" name="正方形/長方形 10">
          <a:extLst>
            <a:ext uri="{FF2B5EF4-FFF2-40B4-BE49-F238E27FC236}">
              <a16:creationId xmlns="" xmlns:a16="http://schemas.microsoft.com/office/drawing/2014/main" id="{3D2C7AFB-5610-4935-B8CB-4B91013FBDA9}"/>
            </a:ext>
          </a:extLst>
        </xdr:cNvPr>
        <xdr:cNvSpPr/>
      </xdr:nvSpPr>
      <xdr:spPr>
        <a:xfrm>
          <a:off x="1874694" y="1632237"/>
          <a:ext cx="510886" cy="5056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107543</xdr:colOff>
      <xdr:row>9</xdr:row>
      <xdr:rowOff>74265</xdr:rowOff>
    </xdr:from>
    <xdr:to>
      <xdr:col>32</xdr:col>
      <xdr:colOff>80473</xdr:colOff>
      <xdr:row>10</xdr:row>
      <xdr:rowOff>36527</xdr:rowOff>
    </xdr:to>
    <xdr:sp macro="" textlink="">
      <xdr:nvSpPr>
        <xdr:cNvPr id="12" name="テキスト ボックス 11">
          <a:extLst>
            <a:ext uri="{FF2B5EF4-FFF2-40B4-BE49-F238E27FC236}">
              <a16:creationId xmlns="" xmlns:a16="http://schemas.microsoft.com/office/drawing/2014/main" id="{2EB2FE3A-DAB3-4565-8F52-41DF94DF8B1F}"/>
            </a:ext>
          </a:extLst>
        </xdr:cNvPr>
        <xdr:cNvSpPr txBox="1"/>
      </xdr:nvSpPr>
      <xdr:spPr>
        <a:xfrm>
          <a:off x="5870168" y="2064990"/>
          <a:ext cx="163430" cy="133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31</xdr:col>
      <xdr:colOff>111293</xdr:colOff>
      <xdr:row>5</xdr:row>
      <xdr:rowOff>61792</xdr:rowOff>
    </xdr:from>
    <xdr:to>
      <xdr:col>32</xdr:col>
      <xdr:colOff>84824</xdr:colOff>
      <xdr:row>6</xdr:row>
      <xdr:rowOff>27703</xdr:rowOff>
    </xdr:to>
    <xdr:sp macro="" textlink="">
      <xdr:nvSpPr>
        <xdr:cNvPr id="13" name="テキスト ボックス 12">
          <a:extLst>
            <a:ext uri="{FF2B5EF4-FFF2-40B4-BE49-F238E27FC236}">
              <a16:creationId xmlns="" xmlns:a16="http://schemas.microsoft.com/office/drawing/2014/main" id="{8D7E358F-FCFD-4112-AD72-1781814AD8C2}"/>
            </a:ext>
          </a:extLst>
        </xdr:cNvPr>
        <xdr:cNvSpPr txBox="1"/>
      </xdr:nvSpPr>
      <xdr:spPr>
        <a:xfrm>
          <a:off x="5873918" y="1366717"/>
          <a:ext cx="164031" cy="137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29</xdr:col>
      <xdr:colOff>103246</xdr:colOff>
      <xdr:row>7</xdr:row>
      <xdr:rowOff>66295</xdr:rowOff>
    </xdr:from>
    <xdr:to>
      <xdr:col>30</xdr:col>
      <xdr:colOff>72001</xdr:colOff>
      <xdr:row>8</xdr:row>
      <xdr:rowOff>33978</xdr:rowOff>
    </xdr:to>
    <xdr:sp macro="" textlink="">
      <xdr:nvSpPr>
        <xdr:cNvPr id="14" name="テキスト ボックス 13">
          <a:extLst>
            <a:ext uri="{FF2B5EF4-FFF2-40B4-BE49-F238E27FC236}">
              <a16:creationId xmlns="" xmlns:a16="http://schemas.microsoft.com/office/drawing/2014/main" id="{80BCBA9C-83FD-426F-9802-AE320B46DAD2}"/>
            </a:ext>
          </a:extLst>
        </xdr:cNvPr>
        <xdr:cNvSpPr txBox="1"/>
      </xdr:nvSpPr>
      <xdr:spPr>
        <a:xfrm>
          <a:off x="5484871" y="1714120"/>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13</xdr:col>
      <xdr:colOff>94587</xdr:colOff>
      <xdr:row>7</xdr:row>
      <xdr:rowOff>160779</xdr:rowOff>
    </xdr:from>
    <xdr:to>
      <xdr:col>14</xdr:col>
      <xdr:colOff>63342</xdr:colOff>
      <xdr:row>8</xdr:row>
      <xdr:rowOff>128462</xdr:rowOff>
    </xdr:to>
    <xdr:sp macro="" textlink="">
      <xdr:nvSpPr>
        <xdr:cNvPr id="15" name="テキスト ボックス 14">
          <a:extLst>
            <a:ext uri="{FF2B5EF4-FFF2-40B4-BE49-F238E27FC236}">
              <a16:creationId xmlns="" xmlns:a16="http://schemas.microsoft.com/office/drawing/2014/main" id="{3FAA2A63-24CD-4B41-ADAB-EB92FCBA0F79}"/>
            </a:ext>
          </a:extLst>
        </xdr:cNvPr>
        <xdr:cNvSpPr txBox="1"/>
      </xdr:nvSpPr>
      <xdr:spPr>
        <a:xfrm>
          <a:off x="2428212" y="1808604"/>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49</xdr:col>
      <xdr:colOff>90380</xdr:colOff>
      <xdr:row>39</xdr:row>
      <xdr:rowOff>102446</xdr:rowOff>
    </xdr:from>
    <xdr:to>
      <xdr:col>52</xdr:col>
      <xdr:colOff>84303</xdr:colOff>
      <xdr:row>41</xdr:row>
      <xdr:rowOff>9169</xdr:rowOff>
    </xdr:to>
    <xdr:sp macro="" textlink="">
      <xdr:nvSpPr>
        <xdr:cNvPr id="16" name="二等辺三角形 15">
          <a:extLst>
            <a:ext uri="{FF2B5EF4-FFF2-40B4-BE49-F238E27FC236}">
              <a16:creationId xmlns="" xmlns:a16="http://schemas.microsoft.com/office/drawing/2014/main" id="{33B74298-28A7-4FFD-9C48-1ED448494793}"/>
            </a:ext>
          </a:extLst>
        </xdr:cNvPr>
        <xdr:cNvSpPr/>
      </xdr:nvSpPr>
      <xdr:spPr>
        <a:xfrm>
          <a:off x="9101030" y="7150946"/>
          <a:ext cx="536848" cy="478223"/>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128049</xdr:colOff>
      <xdr:row>45</xdr:row>
      <xdr:rowOff>41632</xdr:rowOff>
    </xdr:from>
    <xdr:to>
      <xdr:col>30</xdr:col>
      <xdr:colOff>98295</xdr:colOff>
      <xdr:row>46</xdr:row>
      <xdr:rowOff>3894</xdr:rowOff>
    </xdr:to>
    <xdr:sp macro="" textlink="">
      <xdr:nvSpPr>
        <xdr:cNvPr id="17" name="テキスト ボックス 16">
          <a:extLst>
            <a:ext uri="{FF2B5EF4-FFF2-40B4-BE49-F238E27FC236}">
              <a16:creationId xmlns="" xmlns:a16="http://schemas.microsoft.com/office/drawing/2014/main" id="{36E68066-66BC-4B39-91F5-B5DE8B52E5DC}"/>
            </a:ext>
          </a:extLst>
        </xdr:cNvPr>
        <xdr:cNvSpPr txBox="1"/>
      </xdr:nvSpPr>
      <xdr:spPr>
        <a:xfrm>
          <a:off x="5509674" y="8347432"/>
          <a:ext cx="160746" cy="133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49</xdr:col>
      <xdr:colOff>22101</xdr:colOff>
      <xdr:row>50</xdr:row>
      <xdr:rowOff>49591</xdr:rowOff>
    </xdr:from>
    <xdr:to>
      <xdr:col>50</xdr:col>
      <xdr:colOff>3688</xdr:colOff>
      <xdr:row>51</xdr:row>
      <xdr:rowOff>15502</xdr:rowOff>
    </xdr:to>
    <xdr:sp macro="" textlink="">
      <xdr:nvSpPr>
        <xdr:cNvPr id="18" name="テキスト ボックス 17">
          <a:extLst>
            <a:ext uri="{FF2B5EF4-FFF2-40B4-BE49-F238E27FC236}">
              <a16:creationId xmlns="" xmlns:a16="http://schemas.microsoft.com/office/drawing/2014/main" id="{0354B3E3-39C1-4078-9AB6-86DEE507C371}"/>
            </a:ext>
          </a:extLst>
        </xdr:cNvPr>
        <xdr:cNvSpPr txBox="1"/>
      </xdr:nvSpPr>
      <xdr:spPr>
        <a:xfrm>
          <a:off x="9032751" y="9212641"/>
          <a:ext cx="162562" cy="137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47</xdr:col>
      <xdr:colOff>6668</xdr:colOff>
      <xdr:row>52</xdr:row>
      <xdr:rowOff>6456</xdr:rowOff>
    </xdr:from>
    <xdr:to>
      <xdr:col>47</xdr:col>
      <xdr:colOff>167377</xdr:colOff>
      <xdr:row>52</xdr:row>
      <xdr:rowOff>143787</xdr:rowOff>
    </xdr:to>
    <xdr:sp macro="" textlink="">
      <xdr:nvSpPr>
        <xdr:cNvPr id="19" name="テキスト ボックス 18">
          <a:extLst>
            <a:ext uri="{FF2B5EF4-FFF2-40B4-BE49-F238E27FC236}">
              <a16:creationId xmlns="" xmlns:a16="http://schemas.microsoft.com/office/drawing/2014/main" id="{A02CE71F-B7A5-4030-B871-257B4B219E4B}"/>
            </a:ext>
          </a:extLst>
        </xdr:cNvPr>
        <xdr:cNvSpPr txBox="1"/>
      </xdr:nvSpPr>
      <xdr:spPr>
        <a:xfrm>
          <a:off x="8655368" y="9512406"/>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47</xdr:col>
      <xdr:colOff>150994</xdr:colOff>
      <xdr:row>43</xdr:row>
      <xdr:rowOff>163061</xdr:rowOff>
    </xdr:from>
    <xdr:to>
      <xdr:col>50</xdr:col>
      <xdr:colOff>144916</xdr:colOff>
      <xdr:row>46</xdr:row>
      <xdr:rowOff>121738</xdr:rowOff>
    </xdr:to>
    <xdr:sp macro="" textlink="">
      <xdr:nvSpPr>
        <xdr:cNvPr id="20" name="二等辺三角形 19">
          <a:extLst>
            <a:ext uri="{FF2B5EF4-FFF2-40B4-BE49-F238E27FC236}">
              <a16:creationId xmlns="" xmlns:a16="http://schemas.microsoft.com/office/drawing/2014/main" id="{B51F777E-2A3A-46D5-989A-AC710D029E79}"/>
            </a:ext>
          </a:extLst>
        </xdr:cNvPr>
        <xdr:cNvSpPr/>
      </xdr:nvSpPr>
      <xdr:spPr>
        <a:xfrm>
          <a:off x="8799694" y="8125961"/>
          <a:ext cx="536847" cy="473027"/>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119390</xdr:colOff>
      <xdr:row>48</xdr:row>
      <xdr:rowOff>24314</xdr:rowOff>
    </xdr:from>
    <xdr:to>
      <xdr:col>48</xdr:col>
      <xdr:colOff>98295</xdr:colOff>
      <xdr:row>48</xdr:row>
      <xdr:rowOff>159758</xdr:rowOff>
    </xdr:to>
    <xdr:sp macro="" textlink="">
      <xdr:nvSpPr>
        <xdr:cNvPr id="21" name="テキスト ボックス 20">
          <a:extLst>
            <a:ext uri="{FF2B5EF4-FFF2-40B4-BE49-F238E27FC236}">
              <a16:creationId xmlns="" xmlns:a16="http://schemas.microsoft.com/office/drawing/2014/main" id="{8EC10017-D366-4A0C-8A56-FB381BD41073}"/>
            </a:ext>
          </a:extLst>
        </xdr:cNvPr>
        <xdr:cNvSpPr txBox="1"/>
      </xdr:nvSpPr>
      <xdr:spPr>
        <a:xfrm>
          <a:off x="8768090" y="8844464"/>
          <a:ext cx="15988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31</xdr:col>
      <xdr:colOff>108692</xdr:colOff>
      <xdr:row>43</xdr:row>
      <xdr:rowOff>58249</xdr:rowOff>
    </xdr:from>
    <xdr:to>
      <xdr:col>32</xdr:col>
      <xdr:colOff>81620</xdr:colOff>
      <xdr:row>44</xdr:row>
      <xdr:rowOff>24160</xdr:rowOff>
    </xdr:to>
    <xdr:sp macro="" textlink="">
      <xdr:nvSpPr>
        <xdr:cNvPr id="22" name="テキスト ボックス 21">
          <a:extLst>
            <a:ext uri="{FF2B5EF4-FFF2-40B4-BE49-F238E27FC236}">
              <a16:creationId xmlns="" xmlns:a16="http://schemas.microsoft.com/office/drawing/2014/main" id="{C9CCE0D1-82A0-4309-8AEE-9542B1735DAF}"/>
            </a:ext>
          </a:extLst>
        </xdr:cNvPr>
        <xdr:cNvSpPr txBox="1"/>
      </xdr:nvSpPr>
      <xdr:spPr>
        <a:xfrm>
          <a:off x="5871317" y="8021149"/>
          <a:ext cx="163428" cy="137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31</xdr:col>
      <xdr:colOff>101917</xdr:colOff>
      <xdr:row>47</xdr:row>
      <xdr:rowOff>32432</xdr:rowOff>
    </xdr:from>
    <xdr:to>
      <xdr:col>32</xdr:col>
      <xdr:colOff>72126</xdr:colOff>
      <xdr:row>47</xdr:row>
      <xdr:rowOff>169763</xdr:rowOff>
    </xdr:to>
    <xdr:sp macro="" textlink="">
      <xdr:nvSpPr>
        <xdr:cNvPr id="23" name="テキスト ボックス 22">
          <a:extLst>
            <a:ext uri="{FF2B5EF4-FFF2-40B4-BE49-F238E27FC236}">
              <a16:creationId xmlns="" xmlns:a16="http://schemas.microsoft.com/office/drawing/2014/main" id="{F10873C2-E2D7-4449-AD78-78E205B0DE95}"/>
            </a:ext>
          </a:extLst>
        </xdr:cNvPr>
        <xdr:cNvSpPr txBox="1"/>
      </xdr:nvSpPr>
      <xdr:spPr>
        <a:xfrm>
          <a:off x="5864542" y="8681132"/>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50</xdr:col>
      <xdr:colOff>107698</xdr:colOff>
      <xdr:row>60</xdr:row>
      <xdr:rowOff>93788</xdr:rowOff>
    </xdr:from>
    <xdr:to>
      <xdr:col>53</xdr:col>
      <xdr:colOff>101621</xdr:colOff>
      <xdr:row>63</xdr:row>
      <xdr:rowOff>52465</xdr:rowOff>
    </xdr:to>
    <xdr:sp macro="" textlink="">
      <xdr:nvSpPr>
        <xdr:cNvPr id="24" name="二等辺三角形 23">
          <a:extLst>
            <a:ext uri="{FF2B5EF4-FFF2-40B4-BE49-F238E27FC236}">
              <a16:creationId xmlns="" xmlns:a16="http://schemas.microsoft.com/office/drawing/2014/main" id="{4688C4D5-CABD-4172-84F0-D0CE44DB571A}"/>
            </a:ext>
          </a:extLst>
        </xdr:cNvPr>
        <xdr:cNvSpPr/>
      </xdr:nvSpPr>
      <xdr:spPr>
        <a:xfrm>
          <a:off x="9299323" y="10971338"/>
          <a:ext cx="536848" cy="473027"/>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53</xdr:col>
      <xdr:colOff>128049</xdr:colOff>
      <xdr:row>68</xdr:row>
      <xdr:rowOff>32972</xdr:rowOff>
    </xdr:from>
    <xdr:to>
      <xdr:col>54</xdr:col>
      <xdr:colOff>106954</xdr:colOff>
      <xdr:row>68</xdr:row>
      <xdr:rowOff>168416</xdr:rowOff>
    </xdr:to>
    <xdr:sp macro="" textlink="">
      <xdr:nvSpPr>
        <xdr:cNvPr id="25" name="テキスト ボックス 24">
          <a:extLst>
            <a:ext uri="{FF2B5EF4-FFF2-40B4-BE49-F238E27FC236}">
              <a16:creationId xmlns="" xmlns:a16="http://schemas.microsoft.com/office/drawing/2014/main" id="{A12BB032-2486-41AF-91EA-6C9789858252}"/>
            </a:ext>
          </a:extLst>
        </xdr:cNvPr>
        <xdr:cNvSpPr txBox="1"/>
      </xdr:nvSpPr>
      <xdr:spPr>
        <a:xfrm>
          <a:off x="9862599" y="12282122"/>
          <a:ext cx="15988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53</xdr:col>
      <xdr:colOff>13444</xdr:colOff>
      <xdr:row>60</xdr:row>
      <xdr:rowOff>6295</xdr:rowOff>
    </xdr:from>
    <xdr:to>
      <xdr:col>54</xdr:col>
      <xdr:colOff>3691</xdr:colOff>
      <xdr:row>60</xdr:row>
      <xdr:rowOff>145387</xdr:rowOff>
    </xdr:to>
    <xdr:sp macro="" textlink="">
      <xdr:nvSpPr>
        <xdr:cNvPr id="26" name="テキスト ボックス 25">
          <a:extLst>
            <a:ext uri="{FF2B5EF4-FFF2-40B4-BE49-F238E27FC236}">
              <a16:creationId xmlns="" xmlns:a16="http://schemas.microsoft.com/office/drawing/2014/main" id="{2A55173D-2AB9-41A7-820D-C5924E1FC3D8}"/>
            </a:ext>
          </a:extLst>
        </xdr:cNvPr>
        <xdr:cNvSpPr txBox="1"/>
      </xdr:nvSpPr>
      <xdr:spPr>
        <a:xfrm>
          <a:off x="9747994" y="10883845"/>
          <a:ext cx="171222" cy="1390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52</xdr:col>
      <xdr:colOff>171191</xdr:colOff>
      <xdr:row>64</xdr:row>
      <xdr:rowOff>162320</xdr:rowOff>
    </xdr:from>
    <xdr:to>
      <xdr:col>53</xdr:col>
      <xdr:colOff>150059</xdr:colOff>
      <xdr:row>65</xdr:row>
      <xdr:rowOff>126469</xdr:rowOff>
    </xdr:to>
    <xdr:sp macro="" textlink="">
      <xdr:nvSpPr>
        <xdr:cNvPr id="27" name="テキスト ボックス 26">
          <a:extLst>
            <a:ext uri="{FF2B5EF4-FFF2-40B4-BE49-F238E27FC236}">
              <a16:creationId xmlns="" xmlns:a16="http://schemas.microsoft.com/office/drawing/2014/main" id="{F15D6114-40DA-4ADA-B855-9551B162DD31}"/>
            </a:ext>
          </a:extLst>
        </xdr:cNvPr>
        <xdr:cNvSpPr txBox="1"/>
      </xdr:nvSpPr>
      <xdr:spPr>
        <a:xfrm>
          <a:off x="9724766" y="11725670"/>
          <a:ext cx="159843" cy="135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10</xdr:col>
      <xdr:colOff>138546</xdr:colOff>
      <xdr:row>61</xdr:row>
      <xdr:rowOff>0</xdr:rowOff>
    </xdr:from>
    <xdr:to>
      <xdr:col>13</xdr:col>
      <xdr:colOff>77932</xdr:colOff>
      <xdr:row>63</xdr:row>
      <xdr:rowOff>164522</xdr:rowOff>
    </xdr:to>
    <xdr:sp macro="" textlink="">
      <xdr:nvSpPr>
        <xdr:cNvPr id="28" name="正方形/長方形 27">
          <a:extLst>
            <a:ext uri="{FF2B5EF4-FFF2-40B4-BE49-F238E27FC236}">
              <a16:creationId xmlns="" xmlns:a16="http://schemas.microsoft.com/office/drawing/2014/main" id="{99E2AB16-BD32-472B-B48A-5EDA745F1B2C}"/>
            </a:ext>
          </a:extLst>
        </xdr:cNvPr>
        <xdr:cNvSpPr/>
      </xdr:nvSpPr>
      <xdr:spPr>
        <a:xfrm>
          <a:off x="1900671" y="11049000"/>
          <a:ext cx="510886" cy="507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46930</xdr:colOff>
      <xdr:row>62</xdr:row>
      <xdr:rowOff>22311</xdr:rowOff>
    </xdr:from>
    <xdr:to>
      <xdr:col>11</xdr:col>
      <xdr:colOff>19860</xdr:colOff>
      <xdr:row>62</xdr:row>
      <xdr:rowOff>157755</xdr:rowOff>
    </xdr:to>
    <xdr:sp macro="" textlink="">
      <xdr:nvSpPr>
        <xdr:cNvPr id="29" name="テキスト ボックス 28">
          <a:extLst>
            <a:ext uri="{FF2B5EF4-FFF2-40B4-BE49-F238E27FC236}">
              <a16:creationId xmlns="" xmlns:a16="http://schemas.microsoft.com/office/drawing/2014/main" id="{D7AE9E3A-4A85-4363-AA20-4DF50AED9C80}"/>
            </a:ext>
          </a:extLst>
        </xdr:cNvPr>
        <xdr:cNvSpPr txBox="1"/>
      </xdr:nvSpPr>
      <xdr:spPr>
        <a:xfrm>
          <a:off x="1809055" y="11242761"/>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12</xdr:col>
      <xdr:colOff>189225</xdr:colOff>
      <xdr:row>62</xdr:row>
      <xdr:rowOff>9839</xdr:rowOff>
    </xdr:from>
    <xdr:to>
      <xdr:col>13</xdr:col>
      <xdr:colOff>162756</xdr:colOff>
      <xdr:row>62</xdr:row>
      <xdr:rowOff>148932</xdr:rowOff>
    </xdr:to>
    <xdr:sp macro="" textlink="">
      <xdr:nvSpPr>
        <xdr:cNvPr id="30" name="テキスト ボックス 29">
          <a:extLst>
            <a:ext uri="{FF2B5EF4-FFF2-40B4-BE49-F238E27FC236}">
              <a16:creationId xmlns="" xmlns:a16="http://schemas.microsoft.com/office/drawing/2014/main" id="{246CF6D2-8F66-41C4-93FC-515BAF827D9B}"/>
            </a:ext>
          </a:extLst>
        </xdr:cNvPr>
        <xdr:cNvSpPr txBox="1"/>
      </xdr:nvSpPr>
      <xdr:spPr>
        <a:xfrm>
          <a:off x="2332350" y="11230289"/>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11</xdr:col>
      <xdr:colOff>111905</xdr:colOff>
      <xdr:row>60</xdr:row>
      <xdr:rowOff>109591</xdr:rowOff>
    </xdr:from>
    <xdr:to>
      <xdr:col>12</xdr:col>
      <xdr:colOff>80660</xdr:colOff>
      <xdr:row>61</xdr:row>
      <xdr:rowOff>77274</xdr:rowOff>
    </xdr:to>
    <xdr:sp macro="" textlink="">
      <xdr:nvSpPr>
        <xdr:cNvPr id="31" name="テキスト ボックス 30">
          <a:extLst>
            <a:ext uri="{FF2B5EF4-FFF2-40B4-BE49-F238E27FC236}">
              <a16:creationId xmlns="" xmlns:a16="http://schemas.microsoft.com/office/drawing/2014/main" id="{8143A54A-1D41-4FE2-9864-D97EF2D0FCC2}"/>
            </a:ext>
          </a:extLst>
        </xdr:cNvPr>
        <xdr:cNvSpPr txBox="1"/>
      </xdr:nvSpPr>
      <xdr:spPr>
        <a:xfrm>
          <a:off x="2064530" y="1098714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11</xdr:col>
      <xdr:colOff>111905</xdr:colOff>
      <xdr:row>63</xdr:row>
      <xdr:rowOff>91506</xdr:rowOff>
    </xdr:from>
    <xdr:to>
      <xdr:col>12</xdr:col>
      <xdr:colOff>80660</xdr:colOff>
      <xdr:row>64</xdr:row>
      <xdr:rowOff>59189</xdr:rowOff>
    </xdr:to>
    <xdr:sp macro="" textlink="">
      <xdr:nvSpPr>
        <xdr:cNvPr id="32" name="テキスト ボックス 31">
          <a:extLst>
            <a:ext uri="{FF2B5EF4-FFF2-40B4-BE49-F238E27FC236}">
              <a16:creationId xmlns="" xmlns:a16="http://schemas.microsoft.com/office/drawing/2014/main" id="{D9373B60-F951-4F23-89D5-45444E124693}"/>
            </a:ext>
          </a:extLst>
        </xdr:cNvPr>
        <xdr:cNvSpPr txBox="1"/>
      </xdr:nvSpPr>
      <xdr:spPr>
        <a:xfrm>
          <a:off x="2064530" y="11483406"/>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47</xdr:col>
      <xdr:colOff>159653</xdr:colOff>
      <xdr:row>1</xdr:row>
      <xdr:rowOff>197697</xdr:rowOff>
    </xdr:from>
    <xdr:to>
      <xdr:col>50</xdr:col>
      <xdr:colOff>153575</xdr:colOff>
      <xdr:row>3</xdr:row>
      <xdr:rowOff>104419</xdr:rowOff>
    </xdr:to>
    <xdr:sp macro="" textlink="">
      <xdr:nvSpPr>
        <xdr:cNvPr id="33" name="二等辺三角形 32">
          <a:extLst>
            <a:ext uri="{FF2B5EF4-FFF2-40B4-BE49-F238E27FC236}">
              <a16:creationId xmlns="" xmlns:a16="http://schemas.microsoft.com/office/drawing/2014/main" id="{88CEF098-37D8-4323-A334-5CAC3FBA1185}"/>
            </a:ext>
          </a:extLst>
        </xdr:cNvPr>
        <xdr:cNvSpPr/>
      </xdr:nvSpPr>
      <xdr:spPr>
        <a:xfrm>
          <a:off x="8808353" y="588222"/>
          <a:ext cx="536847" cy="478222"/>
        </a:xfrm>
        <a:prstGeom prst="triangle">
          <a:avLst>
            <a:gd name="adj" fmla="val 48395"/>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41458</xdr:colOff>
      <xdr:row>4</xdr:row>
      <xdr:rowOff>162859</xdr:rowOff>
    </xdr:from>
    <xdr:to>
      <xdr:col>49</xdr:col>
      <xdr:colOff>20363</xdr:colOff>
      <xdr:row>5</xdr:row>
      <xdr:rowOff>125121</xdr:rowOff>
    </xdr:to>
    <xdr:sp macro="" textlink="">
      <xdr:nvSpPr>
        <xdr:cNvPr id="34" name="テキスト ボックス 33">
          <a:extLst>
            <a:ext uri="{FF2B5EF4-FFF2-40B4-BE49-F238E27FC236}">
              <a16:creationId xmlns="" xmlns:a16="http://schemas.microsoft.com/office/drawing/2014/main" id="{2AD67808-12E1-43AF-B31C-88D8FD612329}"/>
            </a:ext>
          </a:extLst>
        </xdr:cNvPr>
        <xdr:cNvSpPr txBox="1"/>
      </xdr:nvSpPr>
      <xdr:spPr>
        <a:xfrm>
          <a:off x="8871133" y="1296334"/>
          <a:ext cx="159880" cy="133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47</xdr:col>
      <xdr:colOff>48079</xdr:colOff>
      <xdr:row>0</xdr:row>
      <xdr:rowOff>378635</xdr:rowOff>
    </xdr:from>
    <xdr:to>
      <xdr:col>48</xdr:col>
      <xdr:colOff>29666</xdr:colOff>
      <xdr:row>1</xdr:row>
      <xdr:rowOff>128069</xdr:rowOff>
    </xdr:to>
    <xdr:sp macro="" textlink="">
      <xdr:nvSpPr>
        <xdr:cNvPr id="35" name="テキスト ボックス 34">
          <a:extLst>
            <a:ext uri="{FF2B5EF4-FFF2-40B4-BE49-F238E27FC236}">
              <a16:creationId xmlns="" xmlns:a16="http://schemas.microsoft.com/office/drawing/2014/main" id="{240AAECC-2612-4BF6-961D-BEEEA29E4637}"/>
            </a:ext>
          </a:extLst>
        </xdr:cNvPr>
        <xdr:cNvSpPr txBox="1"/>
      </xdr:nvSpPr>
      <xdr:spPr>
        <a:xfrm>
          <a:off x="8696779" y="378635"/>
          <a:ext cx="162562" cy="1399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52</xdr:col>
      <xdr:colOff>6668</xdr:colOff>
      <xdr:row>1</xdr:row>
      <xdr:rowOff>84386</xdr:rowOff>
    </xdr:from>
    <xdr:to>
      <xdr:col>52</xdr:col>
      <xdr:colOff>167377</xdr:colOff>
      <xdr:row>1</xdr:row>
      <xdr:rowOff>221717</xdr:rowOff>
    </xdr:to>
    <xdr:sp macro="" textlink="">
      <xdr:nvSpPr>
        <xdr:cNvPr id="36" name="テキスト ボックス 35">
          <a:extLst>
            <a:ext uri="{FF2B5EF4-FFF2-40B4-BE49-F238E27FC236}">
              <a16:creationId xmlns="" xmlns:a16="http://schemas.microsoft.com/office/drawing/2014/main" id="{8984645B-1D89-4B39-848F-BE41D2590B1D}"/>
            </a:ext>
          </a:extLst>
        </xdr:cNvPr>
        <xdr:cNvSpPr txBox="1"/>
      </xdr:nvSpPr>
      <xdr:spPr>
        <a:xfrm>
          <a:off x="9560243" y="474911"/>
          <a:ext cx="160709" cy="137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53</xdr:col>
      <xdr:colOff>86592</xdr:colOff>
      <xdr:row>40</xdr:row>
      <xdr:rowOff>277090</xdr:rowOff>
    </xdr:from>
    <xdr:to>
      <xdr:col>56</xdr:col>
      <xdr:colOff>51955</xdr:colOff>
      <xdr:row>43</xdr:row>
      <xdr:rowOff>155863</xdr:rowOff>
    </xdr:to>
    <xdr:sp macro="" textlink="">
      <xdr:nvSpPr>
        <xdr:cNvPr id="37" name="正方形/長方形 36">
          <a:extLst>
            <a:ext uri="{FF2B5EF4-FFF2-40B4-BE49-F238E27FC236}">
              <a16:creationId xmlns="" xmlns:a16="http://schemas.microsoft.com/office/drawing/2014/main" id="{32AFCA8F-DB3B-4A77-AB36-43872C0B6A45}"/>
            </a:ext>
          </a:extLst>
        </xdr:cNvPr>
        <xdr:cNvSpPr/>
      </xdr:nvSpPr>
      <xdr:spPr>
        <a:xfrm>
          <a:off x="9821142" y="7611340"/>
          <a:ext cx="508288" cy="5074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176816</xdr:colOff>
      <xdr:row>48</xdr:row>
      <xdr:rowOff>48289</xdr:rowOff>
    </xdr:from>
    <xdr:to>
      <xdr:col>53</xdr:col>
      <xdr:colOff>158405</xdr:colOff>
      <xdr:row>49</xdr:row>
      <xdr:rowOff>10551</xdr:rowOff>
    </xdr:to>
    <xdr:sp macro="" textlink="">
      <xdr:nvSpPr>
        <xdr:cNvPr id="38" name="テキスト ボックス 37">
          <a:extLst>
            <a:ext uri="{FF2B5EF4-FFF2-40B4-BE49-F238E27FC236}">
              <a16:creationId xmlns="" xmlns:a16="http://schemas.microsoft.com/office/drawing/2014/main" id="{E9A31F80-1A27-49EE-AF9F-370C20F78B54}"/>
            </a:ext>
          </a:extLst>
        </xdr:cNvPr>
        <xdr:cNvSpPr txBox="1"/>
      </xdr:nvSpPr>
      <xdr:spPr>
        <a:xfrm>
          <a:off x="9730391" y="8868439"/>
          <a:ext cx="162564" cy="1337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54</xdr:col>
      <xdr:colOff>180566</xdr:colOff>
      <xdr:row>47</xdr:row>
      <xdr:rowOff>139726</xdr:rowOff>
    </xdr:from>
    <xdr:to>
      <xdr:col>55</xdr:col>
      <xdr:colOff>162756</xdr:colOff>
      <xdr:row>48</xdr:row>
      <xdr:rowOff>105638</xdr:rowOff>
    </xdr:to>
    <xdr:sp macro="" textlink="">
      <xdr:nvSpPr>
        <xdr:cNvPr id="39" name="テキスト ボックス 38">
          <a:extLst>
            <a:ext uri="{FF2B5EF4-FFF2-40B4-BE49-F238E27FC236}">
              <a16:creationId xmlns="" xmlns:a16="http://schemas.microsoft.com/office/drawing/2014/main" id="{EBDE8501-9734-4800-B1E7-2BBADB0153FD}"/>
            </a:ext>
          </a:extLst>
        </xdr:cNvPr>
        <xdr:cNvSpPr txBox="1"/>
      </xdr:nvSpPr>
      <xdr:spPr>
        <a:xfrm>
          <a:off x="10096091" y="8788426"/>
          <a:ext cx="163165" cy="1373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33</xdr:col>
      <xdr:colOff>94587</xdr:colOff>
      <xdr:row>45</xdr:row>
      <xdr:rowOff>48977</xdr:rowOff>
    </xdr:from>
    <xdr:to>
      <xdr:col>34</xdr:col>
      <xdr:colOff>63342</xdr:colOff>
      <xdr:row>46</xdr:row>
      <xdr:rowOff>16660</xdr:rowOff>
    </xdr:to>
    <xdr:sp macro="" textlink="">
      <xdr:nvSpPr>
        <xdr:cNvPr id="40" name="テキスト ボックス 39">
          <a:extLst>
            <a:ext uri="{FF2B5EF4-FFF2-40B4-BE49-F238E27FC236}">
              <a16:creationId xmlns="" xmlns:a16="http://schemas.microsoft.com/office/drawing/2014/main" id="{4D17CF0A-772A-4294-ABAF-0A8C575E8549}"/>
            </a:ext>
          </a:extLst>
        </xdr:cNvPr>
        <xdr:cNvSpPr txBox="1"/>
      </xdr:nvSpPr>
      <xdr:spPr>
        <a:xfrm>
          <a:off x="6238212" y="8354777"/>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9</xdr:col>
      <xdr:colOff>103247</xdr:colOff>
      <xdr:row>45</xdr:row>
      <xdr:rowOff>39551</xdr:rowOff>
    </xdr:from>
    <xdr:to>
      <xdr:col>10</xdr:col>
      <xdr:colOff>72002</xdr:colOff>
      <xdr:row>46</xdr:row>
      <xdr:rowOff>7234</xdr:rowOff>
    </xdr:to>
    <xdr:sp macro="" textlink="">
      <xdr:nvSpPr>
        <xdr:cNvPr id="41" name="テキスト ボックス 40">
          <a:extLst>
            <a:ext uri="{FF2B5EF4-FFF2-40B4-BE49-F238E27FC236}">
              <a16:creationId xmlns="" xmlns:a16="http://schemas.microsoft.com/office/drawing/2014/main" id="{2E0E6B29-C879-4817-9A2D-5330CA251BDD}"/>
            </a:ext>
          </a:extLst>
        </xdr:cNvPr>
        <xdr:cNvSpPr txBox="1"/>
      </xdr:nvSpPr>
      <xdr:spPr>
        <a:xfrm>
          <a:off x="1674872" y="834535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30</xdr:col>
      <xdr:colOff>112569</xdr:colOff>
      <xdr:row>44</xdr:row>
      <xdr:rowOff>25978</xdr:rowOff>
    </xdr:from>
    <xdr:to>
      <xdr:col>33</xdr:col>
      <xdr:colOff>51955</xdr:colOff>
      <xdr:row>47</xdr:row>
      <xdr:rowOff>17318</xdr:rowOff>
    </xdr:to>
    <xdr:sp macro="" textlink="">
      <xdr:nvSpPr>
        <xdr:cNvPr id="42" name="正方形/長方形 41">
          <a:extLst>
            <a:ext uri="{FF2B5EF4-FFF2-40B4-BE49-F238E27FC236}">
              <a16:creationId xmlns="" xmlns:a16="http://schemas.microsoft.com/office/drawing/2014/main" id="{ACBE2065-5B02-4E00-A7C5-B61B2A0EB6EA}"/>
            </a:ext>
          </a:extLst>
        </xdr:cNvPr>
        <xdr:cNvSpPr/>
      </xdr:nvSpPr>
      <xdr:spPr>
        <a:xfrm>
          <a:off x="5684694" y="8160328"/>
          <a:ext cx="510886" cy="50569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51</xdr:col>
      <xdr:colOff>129886</xdr:colOff>
      <xdr:row>24</xdr:row>
      <xdr:rowOff>51955</xdr:rowOff>
    </xdr:from>
    <xdr:to>
      <xdr:col>54</xdr:col>
      <xdr:colOff>95250</xdr:colOff>
      <xdr:row>27</xdr:row>
      <xdr:rowOff>43295</xdr:rowOff>
    </xdr:to>
    <xdr:sp macro="" textlink="">
      <xdr:nvSpPr>
        <xdr:cNvPr id="43" name="正方形/長方形 42">
          <a:extLst>
            <a:ext uri="{FF2B5EF4-FFF2-40B4-BE49-F238E27FC236}">
              <a16:creationId xmlns="" xmlns:a16="http://schemas.microsoft.com/office/drawing/2014/main" id="{F81B1F06-3853-420A-929B-097FCAA9D8EC}"/>
            </a:ext>
          </a:extLst>
        </xdr:cNvPr>
        <xdr:cNvSpPr/>
      </xdr:nvSpPr>
      <xdr:spPr>
        <a:xfrm>
          <a:off x="9502486" y="4614430"/>
          <a:ext cx="508289" cy="50569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129887</xdr:colOff>
      <xdr:row>44</xdr:row>
      <xdr:rowOff>17318</xdr:rowOff>
    </xdr:from>
    <xdr:to>
      <xdr:col>13</xdr:col>
      <xdr:colOff>69273</xdr:colOff>
      <xdr:row>47</xdr:row>
      <xdr:rowOff>8658</xdr:rowOff>
    </xdr:to>
    <xdr:sp macro="" textlink="">
      <xdr:nvSpPr>
        <xdr:cNvPr id="44" name="正方形/長方形 43">
          <a:extLst>
            <a:ext uri="{FF2B5EF4-FFF2-40B4-BE49-F238E27FC236}">
              <a16:creationId xmlns="" xmlns:a16="http://schemas.microsoft.com/office/drawing/2014/main" id="{20F2EF9F-38AB-421A-940A-5C02A0C8ADE6}"/>
            </a:ext>
          </a:extLst>
        </xdr:cNvPr>
        <xdr:cNvSpPr/>
      </xdr:nvSpPr>
      <xdr:spPr>
        <a:xfrm>
          <a:off x="1892012" y="8151668"/>
          <a:ext cx="510886" cy="505690"/>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50</xdr:col>
      <xdr:colOff>155864</xdr:colOff>
      <xdr:row>20</xdr:row>
      <xdr:rowOff>60614</xdr:rowOff>
    </xdr:from>
    <xdr:to>
      <xdr:col>53</xdr:col>
      <xdr:colOff>121228</xdr:colOff>
      <xdr:row>23</xdr:row>
      <xdr:rowOff>51955</xdr:rowOff>
    </xdr:to>
    <xdr:sp macro="" textlink="">
      <xdr:nvSpPr>
        <xdr:cNvPr id="45" name="正方形/長方形 44">
          <a:extLst>
            <a:ext uri="{FF2B5EF4-FFF2-40B4-BE49-F238E27FC236}">
              <a16:creationId xmlns="" xmlns:a16="http://schemas.microsoft.com/office/drawing/2014/main" id="{A4D81D3B-18F3-407F-8C94-2FB765C4F075}"/>
            </a:ext>
          </a:extLst>
        </xdr:cNvPr>
        <xdr:cNvSpPr/>
      </xdr:nvSpPr>
      <xdr:spPr>
        <a:xfrm>
          <a:off x="9347489" y="3937289"/>
          <a:ext cx="508289" cy="505691"/>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30</xdr:col>
      <xdr:colOff>112568</xdr:colOff>
      <xdr:row>6</xdr:row>
      <xdr:rowOff>43295</xdr:rowOff>
    </xdr:from>
    <xdr:to>
      <xdr:col>33</xdr:col>
      <xdr:colOff>51954</xdr:colOff>
      <xdr:row>9</xdr:row>
      <xdr:rowOff>34636</xdr:rowOff>
    </xdr:to>
    <xdr:sp macro="" textlink="">
      <xdr:nvSpPr>
        <xdr:cNvPr id="46" name="正方形/長方形 45">
          <a:extLst>
            <a:ext uri="{FF2B5EF4-FFF2-40B4-BE49-F238E27FC236}">
              <a16:creationId xmlns="" xmlns:a16="http://schemas.microsoft.com/office/drawing/2014/main" id="{35979921-D478-4587-A102-60DFB8E8C08E}"/>
            </a:ext>
          </a:extLst>
        </xdr:cNvPr>
        <xdr:cNvSpPr/>
      </xdr:nvSpPr>
      <xdr:spPr>
        <a:xfrm>
          <a:off x="5684693" y="1519670"/>
          <a:ext cx="510886" cy="505691"/>
        </a:xfrm>
        <a:prstGeom prst="rect">
          <a:avLst/>
        </a:prstGeom>
        <a:no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48</xdr:col>
      <xdr:colOff>0</xdr:colOff>
      <xdr:row>7</xdr:row>
      <xdr:rowOff>0</xdr:rowOff>
    </xdr:from>
    <xdr:to>
      <xdr:col>48</xdr:col>
      <xdr:colOff>159255</xdr:colOff>
      <xdr:row>7</xdr:row>
      <xdr:rowOff>140865</xdr:rowOff>
    </xdr:to>
    <xdr:sp macro="" textlink="">
      <xdr:nvSpPr>
        <xdr:cNvPr id="47" name="テキスト ボックス 46">
          <a:extLst>
            <a:ext uri="{FF2B5EF4-FFF2-40B4-BE49-F238E27FC236}">
              <a16:creationId xmlns="" xmlns:a16="http://schemas.microsoft.com/office/drawing/2014/main" id="{A1C66028-4FCF-4E0A-A506-AF0F33DC2E6A}"/>
            </a:ext>
          </a:extLst>
        </xdr:cNvPr>
        <xdr:cNvSpPr txBox="1"/>
      </xdr:nvSpPr>
      <xdr:spPr>
        <a:xfrm>
          <a:off x="8829675" y="1647825"/>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51</xdr:col>
      <xdr:colOff>0</xdr:colOff>
      <xdr:row>6</xdr:row>
      <xdr:rowOff>0</xdr:rowOff>
    </xdr:from>
    <xdr:to>
      <xdr:col>51</xdr:col>
      <xdr:colOff>159255</xdr:colOff>
      <xdr:row>6</xdr:row>
      <xdr:rowOff>140865</xdr:rowOff>
    </xdr:to>
    <xdr:sp macro="" textlink="">
      <xdr:nvSpPr>
        <xdr:cNvPr id="48" name="テキスト ボックス 47">
          <a:extLst>
            <a:ext uri="{FF2B5EF4-FFF2-40B4-BE49-F238E27FC236}">
              <a16:creationId xmlns="" xmlns:a16="http://schemas.microsoft.com/office/drawing/2014/main" id="{A240A849-ED03-49B2-A23C-16785454301B}"/>
            </a:ext>
          </a:extLst>
        </xdr:cNvPr>
        <xdr:cNvSpPr txBox="1"/>
      </xdr:nvSpPr>
      <xdr:spPr>
        <a:xfrm>
          <a:off x="9372600" y="1476375"/>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33</xdr:col>
      <xdr:colOff>129886</xdr:colOff>
      <xdr:row>7</xdr:row>
      <xdr:rowOff>51955</xdr:rowOff>
    </xdr:from>
    <xdr:to>
      <xdr:col>34</xdr:col>
      <xdr:colOff>98641</xdr:colOff>
      <xdr:row>8</xdr:row>
      <xdr:rowOff>19638</xdr:rowOff>
    </xdr:to>
    <xdr:sp macro="" textlink="">
      <xdr:nvSpPr>
        <xdr:cNvPr id="49" name="テキスト ボックス 48">
          <a:extLst>
            <a:ext uri="{FF2B5EF4-FFF2-40B4-BE49-F238E27FC236}">
              <a16:creationId xmlns="" xmlns:a16="http://schemas.microsoft.com/office/drawing/2014/main" id="{28E87B68-F2B0-4369-B701-77A22150F956}"/>
            </a:ext>
          </a:extLst>
        </xdr:cNvPr>
        <xdr:cNvSpPr txBox="1"/>
      </xdr:nvSpPr>
      <xdr:spPr>
        <a:xfrm>
          <a:off x="6273511" y="1699780"/>
          <a:ext cx="159255" cy="139133"/>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30</xdr:col>
      <xdr:colOff>138546</xdr:colOff>
      <xdr:row>23</xdr:row>
      <xdr:rowOff>0</xdr:rowOff>
    </xdr:from>
    <xdr:to>
      <xdr:col>33</xdr:col>
      <xdr:colOff>77932</xdr:colOff>
      <xdr:row>25</xdr:row>
      <xdr:rowOff>164522</xdr:rowOff>
    </xdr:to>
    <xdr:sp macro="" textlink="">
      <xdr:nvSpPr>
        <xdr:cNvPr id="50" name="正方形/長方形 49">
          <a:extLst>
            <a:ext uri="{FF2B5EF4-FFF2-40B4-BE49-F238E27FC236}">
              <a16:creationId xmlns="" xmlns:a16="http://schemas.microsoft.com/office/drawing/2014/main" id="{610C0056-6E99-47BE-97E7-12366C1ECA11}"/>
            </a:ext>
          </a:extLst>
        </xdr:cNvPr>
        <xdr:cNvSpPr/>
      </xdr:nvSpPr>
      <xdr:spPr>
        <a:xfrm>
          <a:off x="5710671" y="4391025"/>
          <a:ext cx="510886" cy="507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46930</xdr:colOff>
      <xdr:row>24</xdr:row>
      <xdr:rowOff>22311</xdr:rowOff>
    </xdr:from>
    <xdr:to>
      <xdr:col>31</xdr:col>
      <xdr:colOff>19860</xdr:colOff>
      <xdr:row>24</xdr:row>
      <xdr:rowOff>157755</xdr:rowOff>
    </xdr:to>
    <xdr:sp macro="" textlink="">
      <xdr:nvSpPr>
        <xdr:cNvPr id="51" name="テキスト ボックス 50">
          <a:extLst>
            <a:ext uri="{FF2B5EF4-FFF2-40B4-BE49-F238E27FC236}">
              <a16:creationId xmlns="" xmlns:a16="http://schemas.microsoft.com/office/drawing/2014/main" id="{CF5CEBEA-CB92-4F4D-B2B8-2089827406B2}"/>
            </a:ext>
          </a:extLst>
        </xdr:cNvPr>
        <xdr:cNvSpPr txBox="1"/>
      </xdr:nvSpPr>
      <xdr:spPr>
        <a:xfrm>
          <a:off x="5619055" y="4584786"/>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32</xdr:col>
      <xdr:colOff>189225</xdr:colOff>
      <xdr:row>24</xdr:row>
      <xdr:rowOff>9839</xdr:rowOff>
    </xdr:from>
    <xdr:to>
      <xdr:col>33</xdr:col>
      <xdr:colOff>162756</xdr:colOff>
      <xdr:row>24</xdr:row>
      <xdr:rowOff>148932</xdr:rowOff>
    </xdr:to>
    <xdr:sp macro="" textlink="">
      <xdr:nvSpPr>
        <xdr:cNvPr id="52" name="テキスト ボックス 51">
          <a:extLst>
            <a:ext uri="{FF2B5EF4-FFF2-40B4-BE49-F238E27FC236}">
              <a16:creationId xmlns="" xmlns:a16="http://schemas.microsoft.com/office/drawing/2014/main" id="{113556AE-460F-4104-98E8-522259C7100F}"/>
            </a:ext>
          </a:extLst>
        </xdr:cNvPr>
        <xdr:cNvSpPr txBox="1"/>
      </xdr:nvSpPr>
      <xdr:spPr>
        <a:xfrm>
          <a:off x="6142350" y="4572314"/>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31</xdr:col>
      <xdr:colOff>111905</xdr:colOff>
      <xdr:row>22</xdr:row>
      <xdr:rowOff>109591</xdr:rowOff>
    </xdr:from>
    <xdr:to>
      <xdr:col>32</xdr:col>
      <xdr:colOff>80660</xdr:colOff>
      <xdr:row>23</xdr:row>
      <xdr:rowOff>77274</xdr:rowOff>
    </xdr:to>
    <xdr:sp macro="" textlink="">
      <xdr:nvSpPr>
        <xdr:cNvPr id="53" name="テキスト ボックス 52">
          <a:extLst>
            <a:ext uri="{FF2B5EF4-FFF2-40B4-BE49-F238E27FC236}">
              <a16:creationId xmlns="" xmlns:a16="http://schemas.microsoft.com/office/drawing/2014/main" id="{FB01AA04-C2C5-458D-88FC-C7EA9731DD4C}"/>
            </a:ext>
          </a:extLst>
        </xdr:cNvPr>
        <xdr:cNvSpPr txBox="1"/>
      </xdr:nvSpPr>
      <xdr:spPr>
        <a:xfrm>
          <a:off x="5874530" y="4329166"/>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31</xdr:col>
      <xdr:colOff>111905</xdr:colOff>
      <xdr:row>25</xdr:row>
      <xdr:rowOff>91506</xdr:rowOff>
    </xdr:from>
    <xdr:to>
      <xdr:col>32</xdr:col>
      <xdr:colOff>80660</xdr:colOff>
      <xdr:row>26</xdr:row>
      <xdr:rowOff>59189</xdr:rowOff>
    </xdr:to>
    <xdr:sp macro="" textlink="">
      <xdr:nvSpPr>
        <xdr:cNvPr id="54" name="テキスト ボックス 53">
          <a:extLst>
            <a:ext uri="{FF2B5EF4-FFF2-40B4-BE49-F238E27FC236}">
              <a16:creationId xmlns="" xmlns:a16="http://schemas.microsoft.com/office/drawing/2014/main" id="{8543881E-A33D-41CD-B645-92A917ECBDC8}"/>
            </a:ext>
          </a:extLst>
        </xdr:cNvPr>
        <xdr:cNvSpPr txBox="1"/>
      </xdr:nvSpPr>
      <xdr:spPr>
        <a:xfrm>
          <a:off x="5874530" y="482543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48</xdr:col>
      <xdr:colOff>73062</xdr:colOff>
      <xdr:row>33</xdr:row>
      <xdr:rowOff>59151</xdr:rowOff>
    </xdr:from>
    <xdr:to>
      <xdr:col>51</xdr:col>
      <xdr:colOff>66984</xdr:colOff>
      <xdr:row>36</xdr:row>
      <xdr:rowOff>17829</xdr:rowOff>
    </xdr:to>
    <xdr:sp macro="" textlink="">
      <xdr:nvSpPr>
        <xdr:cNvPr id="55" name="二等辺三角形 54">
          <a:extLst>
            <a:ext uri="{FF2B5EF4-FFF2-40B4-BE49-F238E27FC236}">
              <a16:creationId xmlns="" xmlns:a16="http://schemas.microsoft.com/office/drawing/2014/main" id="{A9D4D35F-09E7-44F7-8F5E-0C24B76AFBAB}"/>
            </a:ext>
          </a:extLst>
        </xdr:cNvPr>
        <xdr:cNvSpPr/>
      </xdr:nvSpPr>
      <xdr:spPr>
        <a:xfrm>
          <a:off x="8902737" y="6164676"/>
          <a:ext cx="536847" cy="473028"/>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171345</xdr:colOff>
      <xdr:row>39</xdr:row>
      <xdr:rowOff>76268</xdr:rowOff>
    </xdr:from>
    <xdr:to>
      <xdr:col>49</xdr:col>
      <xdr:colOff>150250</xdr:colOff>
      <xdr:row>39</xdr:row>
      <xdr:rowOff>211712</xdr:rowOff>
    </xdr:to>
    <xdr:sp macro="" textlink="">
      <xdr:nvSpPr>
        <xdr:cNvPr id="56" name="テキスト ボックス 55">
          <a:extLst>
            <a:ext uri="{FF2B5EF4-FFF2-40B4-BE49-F238E27FC236}">
              <a16:creationId xmlns="" xmlns:a16="http://schemas.microsoft.com/office/drawing/2014/main" id="{EE056F5A-7576-493D-AB84-EE29FCBE4AC6}"/>
            </a:ext>
          </a:extLst>
        </xdr:cNvPr>
        <xdr:cNvSpPr txBox="1"/>
      </xdr:nvSpPr>
      <xdr:spPr>
        <a:xfrm>
          <a:off x="9001020" y="7124768"/>
          <a:ext cx="15988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twoCellAnchor>
    <xdr:from>
      <xdr:col>11</xdr:col>
      <xdr:colOff>134669</xdr:colOff>
      <xdr:row>43</xdr:row>
      <xdr:rowOff>40931</xdr:rowOff>
    </xdr:from>
    <xdr:to>
      <xdr:col>12</xdr:col>
      <xdr:colOff>107597</xdr:colOff>
      <xdr:row>44</xdr:row>
      <xdr:rowOff>6842</xdr:rowOff>
    </xdr:to>
    <xdr:sp macro="" textlink="">
      <xdr:nvSpPr>
        <xdr:cNvPr id="57" name="テキスト ボックス 56">
          <a:extLst>
            <a:ext uri="{FF2B5EF4-FFF2-40B4-BE49-F238E27FC236}">
              <a16:creationId xmlns="" xmlns:a16="http://schemas.microsoft.com/office/drawing/2014/main" id="{9CFB29C5-123B-4E4F-93D4-3ACE629C843C}"/>
            </a:ext>
          </a:extLst>
        </xdr:cNvPr>
        <xdr:cNvSpPr txBox="1"/>
      </xdr:nvSpPr>
      <xdr:spPr>
        <a:xfrm>
          <a:off x="2087294" y="8003831"/>
          <a:ext cx="163428" cy="137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11</xdr:col>
      <xdr:colOff>119236</xdr:colOff>
      <xdr:row>47</xdr:row>
      <xdr:rowOff>49751</xdr:rowOff>
    </xdr:from>
    <xdr:to>
      <xdr:col>12</xdr:col>
      <xdr:colOff>89445</xdr:colOff>
      <xdr:row>48</xdr:row>
      <xdr:rowOff>13901</xdr:rowOff>
    </xdr:to>
    <xdr:sp macro="" textlink="">
      <xdr:nvSpPr>
        <xdr:cNvPr id="58" name="テキスト ボックス 57">
          <a:extLst>
            <a:ext uri="{FF2B5EF4-FFF2-40B4-BE49-F238E27FC236}">
              <a16:creationId xmlns="" xmlns:a16="http://schemas.microsoft.com/office/drawing/2014/main" id="{899F5F63-F7E5-4E0E-B7E5-2C4A399B431F}"/>
            </a:ext>
          </a:extLst>
        </xdr:cNvPr>
        <xdr:cNvSpPr txBox="1"/>
      </xdr:nvSpPr>
      <xdr:spPr>
        <a:xfrm>
          <a:off x="2071861" y="8698451"/>
          <a:ext cx="160709" cy="135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55</xdr:col>
      <xdr:colOff>0</xdr:colOff>
      <xdr:row>35</xdr:row>
      <xdr:rowOff>0</xdr:rowOff>
    </xdr:from>
    <xdr:to>
      <xdr:col>55</xdr:col>
      <xdr:colOff>159255</xdr:colOff>
      <xdr:row>35</xdr:row>
      <xdr:rowOff>140865</xdr:rowOff>
    </xdr:to>
    <xdr:sp macro="" textlink="">
      <xdr:nvSpPr>
        <xdr:cNvPr id="59" name="テキスト ボックス 58">
          <a:extLst>
            <a:ext uri="{FF2B5EF4-FFF2-40B4-BE49-F238E27FC236}">
              <a16:creationId xmlns="" xmlns:a16="http://schemas.microsoft.com/office/drawing/2014/main" id="{9D87A076-470D-4DEC-9E6E-60C91A505D4B}"/>
            </a:ext>
          </a:extLst>
        </xdr:cNvPr>
        <xdr:cNvSpPr txBox="1"/>
      </xdr:nvSpPr>
      <xdr:spPr>
        <a:xfrm>
          <a:off x="10096500" y="6448425"/>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13</xdr:col>
      <xdr:colOff>129887</xdr:colOff>
      <xdr:row>45</xdr:row>
      <xdr:rowOff>34636</xdr:rowOff>
    </xdr:from>
    <xdr:to>
      <xdr:col>14</xdr:col>
      <xdr:colOff>98642</xdr:colOff>
      <xdr:row>46</xdr:row>
      <xdr:rowOff>2319</xdr:rowOff>
    </xdr:to>
    <xdr:sp macro="" textlink="">
      <xdr:nvSpPr>
        <xdr:cNvPr id="60" name="テキスト ボックス 59">
          <a:extLst>
            <a:ext uri="{FF2B5EF4-FFF2-40B4-BE49-F238E27FC236}">
              <a16:creationId xmlns="" xmlns:a16="http://schemas.microsoft.com/office/drawing/2014/main" id="{593A5755-5A17-4B65-9B7C-B59E5ED53ACF}"/>
            </a:ext>
          </a:extLst>
        </xdr:cNvPr>
        <xdr:cNvSpPr txBox="1"/>
      </xdr:nvSpPr>
      <xdr:spPr>
        <a:xfrm>
          <a:off x="2463512" y="8340436"/>
          <a:ext cx="159255" cy="139133"/>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58</xdr:col>
      <xdr:colOff>0</xdr:colOff>
      <xdr:row>43</xdr:row>
      <xdr:rowOff>0</xdr:rowOff>
    </xdr:from>
    <xdr:to>
      <xdr:col>58</xdr:col>
      <xdr:colOff>159255</xdr:colOff>
      <xdr:row>43</xdr:row>
      <xdr:rowOff>140865</xdr:rowOff>
    </xdr:to>
    <xdr:sp macro="" textlink="">
      <xdr:nvSpPr>
        <xdr:cNvPr id="61" name="テキスト ボックス 60">
          <a:extLst>
            <a:ext uri="{FF2B5EF4-FFF2-40B4-BE49-F238E27FC236}">
              <a16:creationId xmlns="" xmlns:a16="http://schemas.microsoft.com/office/drawing/2014/main" id="{0A6F108A-BEA9-4C7A-8017-34BB69D778AE}"/>
            </a:ext>
          </a:extLst>
        </xdr:cNvPr>
        <xdr:cNvSpPr txBox="1"/>
      </xdr:nvSpPr>
      <xdr:spPr>
        <a:xfrm>
          <a:off x="10639425" y="7962900"/>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55</xdr:col>
      <xdr:colOff>0</xdr:colOff>
      <xdr:row>51</xdr:row>
      <xdr:rowOff>0</xdr:rowOff>
    </xdr:from>
    <xdr:to>
      <xdr:col>55</xdr:col>
      <xdr:colOff>159255</xdr:colOff>
      <xdr:row>51</xdr:row>
      <xdr:rowOff>140865</xdr:rowOff>
    </xdr:to>
    <xdr:sp macro="" textlink="">
      <xdr:nvSpPr>
        <xdr:cNvPr id="62" name="テキスト ボックス 61">
          <a:extLst>
            <a:ext uri="{FF2B5EF4-FFF2-40B4-BE49-F238E27FC236}">
              <a16:creationId xmlns="" xmlns:a16="http://schemas.microsoft.com/office/drawing/2014/main" id="{A81DA53D-6E30-45F6-A7EB-4F08E4321960}"/>
            </a:ext>
          </a:extLst>
        </xdr:cNvPr>
        <xdr:cNvSpPr txBox="1"/>
      </xdr:nvSpPr>
      <xdr:spPr>
        <a:xfrm>
          <a:off x="10096500" y="9334500"/>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52</xdr:col>
      <xdr:colOff>0</xdr:colOff>
      <xdr:row>53</xdr:row>
      <xdr:rowOff>0</xdr:rowOff>
    </xdr:from>
    <xdr:to>
      <xdr:col>52</xdr:col>
      <xdr:colOff>159255</xdr:colOff>
      <xdr:row>53</xdr:row>
      <xdr:rowOff>140865</xdr:rowOff>
    </xdr:to>
    <xdr:sp macro="" textlink="">
      <xdr:nvSpPr>
        <xdr:cNvPr id="63" name="テキスト ボックス 62">
          <a:extLst>
            <a:ext uri="{FF2B5EF4-FFF2-40B4-BE49-F238E27FC236}">
              <a16:creationId xmlns="" xmlns:a16="http://schemas.microsoft.com/office/drawing/2014/main" id="{289F78E3-24F4-484C-AFDA-04A5865B3F2F}"/>
            </a:ext>
          </a:extLst>
        </xdr:cNvPr>
        <xdr:cNvSpPr txBox="1"/>
      </xdr:nvSpPr>
      <xdr:spPr>
        <a:xfrm>
          <a:off x="9553575" y="9677400"/>
          <a:ext cx="159255" cy="140865"/>
        </a:xfrm>
        <a:prstGeom prst="rect">
          <a:avLst/>
        </a:prstGeom>
        <a:solidFill>
          <a:sysClr val="window" lastClr="FFFFFF"/>
        </a:solidFill>
        <a:ln w="9525" cmpd="sng">
          <a:noFill/>
        </a:ln>
        <a:effectLst/>
      </xdr:spPr>
      <xdr:txBody>
        <a:bodyPr vertOverflow="clip" horzOverflow="clip" wrap="square" lIns="0" tIns="0" rIns="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④</a:t>
          </a:r>
        </a:p>
      </xdr:txBody>
    </xdr:sp>
    <xdr:clientData/>
  </xdr:twoCellAnchor>
  <xdr:twoCellAnchor>
    <xdr:from>
      <xdr:col>30</xdr:col>
      <xdr:colOff>138546</xdr:colOff>
      <xdr:row>61</xdr:row>
      <xdr:rowOff>0</xdr:rowOff>
    </xdr:from>
    <xdr:to>
      <xdr:col>33</xdr:col>
      <xdr:colOff>77932</xdr:colOff>
      <xdr:row>63</xdr:row>
      <xdr:rowOff>164522</xdr:rowOff>
    </xdr:to>
    <xdr:sp macro="" textlink="">
      <xdr:nvSpPr>
        <xdr:cNvPr id="64" name="正方形/長方形 63">
          <a:extLst>
            <a:ext uri="{FF2B5EF4-FFF2-40B4-BE49-F238E27FC236}">
              <a16:creationId xmlns="" xmlns:a16="http://schemas.microsoft.com/office/drawing/2014/main" id="{B1861626-6EA9-4748-A6AC-C60508AA3544}"/>
            </a:ext>
          </a:extLst>
        </xdr:cNvPr>
        <xdr:cNvSpPr/>
      </xdr:nvSpPr>
      <xdr:spPr>
        <a:xfrm>
          <a:off x="5710671" y="11049000"/>
          <a:ext cx="510886" cy="50742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46930</xdr:colOff>
      <xdr:row>62</xdr:row>
      <xdr:rowOff>22311</xdr:rowOff>
    </xdr:from>
    <xdr:to>
      <xdr:col>31</xdr:col>
      <xdr:colOff>19860</xdr:colOff>
      <xdr:row>62</xdr:row>
      <xdr:rowOff>157755</xdr:rowOff>
    </xdr:to>
    <xdr:sp macro="" textlink="">
      <xdr:nvSpPr>
        <xdr:cNvPr id="65" name="テキスト ボックス 64">
          <a:extLst>
            <a:ext uri="{FF2B5EF4-FFF2-40B4-BE49-F238E27FC236}">
              <a16:creationId xmlns="" xmlns:a16="http://schemas.microsoft.com/office/drawing/2014/main" id="{62A144D9-5141-453B-9BD6-80995C63B49D}"/>
            </a:ext>
          </a:extLst>
        </xdr:cNvPr>
        <xdr:cNvSpPr txBox="1"/>
      </xdr:nvSpPr>
      <xdr:spPr>
        <a:xfrm>
          <a:off x="5619055" y="11242761"/>
          <a:ext cx="163430" cy="1354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②</a:t>
          </a:r>
        </a:p>
      </xdr:txBody>
    </xdr:sp>
    <xdr:clientData/>
  </xdr:twoCellAnchor>
  <xdr:twoCellAnchor>
    <xdr:from>
      <xdr:col>32</xdr:col>
      <xdr:colOff>189225</xdr:colOff>
      <xdr:row>62</xdr:row>
      <xdr:rowOff>9839</xdr:rowOff>
    </xdr:from>
    <xdr:to>
      <xdr:col>33</xdr:col>
      <xdr:colOff>162756</xdr:colOff>
      <xdr:row>62</xdr:row>
      <xdr:rowOff>148932</xdr:rowOff>
    </xdr:to>
    <xdr:sp macro="" textlink="">
      <xdr:nvSpPr>
        <xdr:cNvPr id="66" name="テキスト ボックス 65">
          <a:extLst>
            <a:ext uri="{FF2B5EF4-FFF2-40B4-BE49-F238E27FC236}">
              <a16:creationId xmlns="" xmlns:a16="http://schemas.microsoft.com/office/drawing/2014/main" id="{D36FA326-0D41-42B5-8DCA-2C13834FBD50}"/>
            </a:ext>
          </a:extLst>
        </xdr:cNvPr>
        <xdr:cNvSpPr txBox="1"/>
      </xdr:nvSpPr>
      <xdr:spPr>
        <a:xfrm>
          <a:off x="6142350" y="11230289"/>
          <a:ext cx="164031" cy="1390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①</a:t>
          </a:r>
        </a:p>
      </xdr:txBody>
    </xdr:sp>
    <xdr:clientData/>
  </xdr:twoCellAnchor>
  <xdr:twoCellAnchor>
    <xdr:from>
      <xdr:col>31</xdr:col>
      <xdr:colOff>111905</xdr:colOff>
      <xdr:row>60</xdr:row>
      <xdr:rowOff>109591</xdr:rowOff>
    </xdr:from>
    <xdr:to>
      <xdr:col>32</xdr:col>
      <xdr:colOff>80660</xdr:colOff>
      <xdr:row>61</xdr:row>
      <xdr:rowOff>77274</xdr:rowOff>
    </xdr:to>
    <xdr:sp macro="" textlink="">
      <xdr:nvSpPr>
        <xdr:cNvPr id="67" name="テキスト ボックス 66">
          <a:extLst>
            <a:ext uri="{FF2B5EF4-FFF2-40B4-BE49-F238E27FC236}">
              <a16:creationId xmlns="" xmlns:a16="http://schemas.microsoft.com/office/drawing/2014/main" id="{4056C4E2-5FE5-454B-840F-C9F107E53966}"/>
            </a:ext>
          </a:extLst>
        </xdr:cNvPr>
        <xdr:cNvSpPr txBox="1"/>
      </xdr:nvSpPr>
      <xdr:spPr>
        <a:xfrm>
          <a:off x="5874530" y="10987141"/>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④</a:t>
          </a:r>
        </a:p>
      </xdr:txBody>
    </xdr:sp>
    <xdr:clientData/>
  </xdr:twoCellAnchor>
  <xdr:twoCellAnchor>
    <xdr:from>
      <xdr:col>31</xdr:col>
      <xdr:colOff>111905</xdr:colOff>
      <xdr:row>63</xdr:row>
      <xdr:rowOff>91506</xdr:rowOff>
    </xdr:from>
    <xdr:to>
      <xdr:col>32</xdr:col>
      <xdr:colOff>80660</xdr:colOff>
      <xdr:row>64</xdr:row>
      <xdr:rowOff>59189</xdr:rowOff>
    </xdr:to>
    <xdr:sp macro="" textlink="">
      <xdr:nvSpPr>
        <xdr:cNvPr id="68" name="テキスト ボックス 67">
          <a:extLst>
            <a:ext uri="{FF2B5EF4-FFF2-40B4-BE49-F238E27FC236}">
              <a16:creationId xmlns="" xmlns:a16="http://schemas.microsoft.com/office/drawing/2014/main" id="{9F2F2934-E037-4CF2-B3A1-05F502C010F7}"/>
            </a:ext>
          </a:extLst>
        </xdr:cNvPr>
        <xdr:cNvSpPr txBox="1"/>
      </xdr:nvSpPr>
      <xdr:spPr>
        <a:xfrm>
          <a:off x="5874530" y="11483406"/>
          <a:ext cx="159255" cy="1391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000"/>
            <a:t>③</a:t>
          </a:r>
        </a:p>
      </xdr:txBody>
    </xdr:sp>
    <xdr:clientData/>
  </xdr:twoCellAnchor>
</xdr:wsDr>
</file>

<file path=xl/drawings/drawing9.xml><?xml version="1.0" encoding="utf-8"?>
<xdr:wsDr xmlns:xdr="http://schemas.openxmlformats.org/drawingml/2006/spreadsheetDrawing" xmlns:a="http://schemas.openxmlformats.org/drawingml/2006/main">
  <xdr:twoCellAnchor editAs="absolute">
    <xdr:from>
      <xdr:col>4</xdr:col>
      <xdr:colOff>9525</xdr:colOff>
      <xdr:row>27</xdr:row>
      <xdr:rowOff>64077</xdr:rowOff>
    </xdr:from>
    <xdr:to>
      <xdr:col>9</xdr:col>
      <xdr:colOff>47625</xdr:colOff>
      <xdr:row>31</xdr:row>
      <xdr:rowOff>187902</xdr:rowOff>
    </xdr:to>
    <xdr:pic>
      <xdr:nvPicPr>
        <xdr:cNvPr id="2" name="図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798" y="9926782"/>
          <a:ext cx="600941" cy="738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65</xdr:col>
      <xdr:colOff>5728</xdr:colOff>
      <xdr:row>27</xdr:row>
      <xdr:rowOff>64077</xdr:rowOff>
    </xdr:from>
    <xdr:to>
      <xdr:col>70</xdr:col>
      <xdr:colOff>43828</xdr:colOff>
      <xdr:row>31</xdr:row>
      <xdr:rowOff>187902</xdr:rowOff>
    </xdr:to>
    <xdr:pic>
      <xdr:nvPicPr>
        <xdr:cNvPr id="3" name="図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9120" y="9975406"/>
          <a:ext cx="604271" cy="729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99;&#26376;&#65298;&#65301;&#26085;&#65374;&#65299;&#26376;&#65298;&#65302;&#26085;&#22823;&#202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大会要項"/>
      <sheetName val="申込書 (Ver3)"/>
      <sheetName val="宿泊確認書 (Ver3)"/>
      <sheetName val="選手名簿1 (2)"/>
      <sheetName val="選手名簿1"/>
      <sheetName val="組合せ (2)"/>
      <sheetName val="組み合わせ"/>
      <sheetName val="選手名簿"/>
      <sheetName val="コード"/>
    </sheetNames>
    <sheetDataSet>
      <sheetData sheetId="0"/>
      <sheetData sheetId="1"/>
      <sheetData sheetId="2"/>
      <sheetData sheetId="3"/>
      <sheetData sheetId="4"/>
      <sheetData sheetId="5"/>
      <sheetData sheetId="6"/>
      <sheetData sheetId="7"/>
      <sheetData sheetId="8">
        <row r="1">
          <cell r="A1" t="str">
            <v>コード</v>
          </cell>
          <cell r="B1" t="str">
            <v>団体名</v>
          </cell>
          <cell r="C1" t="str">
            <v>〒</v>
          </cell>
          <cell r="D1" t="str">
            <v>チーム
所在地</v>
          </cell>
          <cell r="E1" t="str">
            <v>電話番号</v>
          </cell>
          <cell r="F1" t="str">
            <v>FAX番号</v>
          </cell>
          <cell r="G1" t="str">
            <v>E-mail 1</v>
          </cell>
          <cell r="H1" t="str">
            <v>E-mail 2</v>
          </cell>
          <cell r="I1" t="str">
            <v>引率者 １</v>
          </cell>
          <cell r="J1" t="str">
            <v>携帯番号１</v>
          </cell>
          <cell r="K1" t="str">
            <v>引率者 ２</v>
          </cell>
          <cell r="L1" t="str">
            <v>携帯番号２</v>
          </cell>
          <cell r="M1" t="str">
            <v>引率者 ３</v>
          </cell>
          <cell r="N1" t="str">
            <v>携帯番号３</v>
          </cell>
        </row>
        <row r="2">
          <cell r="A2" t="str">
            <v>168-0064</v>
          </cell>
          <cell r="B2" t="str">
            <v>NPO法人杉並ソシオフットボールクラブ</v>
          </cell>
          <cell r="C2" t="str">
            <v>168-0064</v>
          </cell>
          <cell r="D2" t="str">
            <v>東京都杉並区永福4-4-15 ジェネス永福103号室</v>
          </cell>
          <cell r="E2" t="str">
            <v>03-6765-7955</v>
          </cell>
          <cell r="F2" t="str">
            <v>03-3322-8862</v>
          </cell>
          <cell r="G2" t="str">
            <v>socio.n.s@jcom.home.ne.jp</v>
          </cell>
          <cell r="H2" t="str">
            <v>－</v>
          </cell>
          <cell r="I2" t="str">
            <v>西野進亮</v>
          </cell>
          <cell r="J2" t="str">
            <v>090-4431-4291</v>
          </cell>
          <cell r="K2" t="str">
            <v>有川隆広</v>
          </cell>
          <cell r="L2" t="str">
            <v>090-2201-8403</v>
          </cell>
          <cell r="M2" t="str">
            <v>－</v>
          </cell>
          <cell r="N2" t="str">
            <v>－</v>
          </cell>
        </row>
        <row r="3">
          <cell r="A3" t="str">
            <v>362-0001</v>
          </cell>
          <cell r="B3" t="str">
            <v>ACアスミ</v>
          </cell>
          <cell r="C3" t="str">
            <v>362-0001</v>
          </cell>
          <cell r="D3" t="str">
            <v>埼玉県上尾市上1503-2　㈲朝日スポルティフ内</v>
          </cell>
          <cell r="E3" t="str">
            <v>048-770-1414</v>
          </cell>
          <cell r="F3" t="str">
            <v>048-770-1415</v>
          </cell>
          <cell r="G3" t="str">
            <v>todanho19@yahoo.co.jp</v>
          </cell>
          <cell r="H3" t="str">
            <v>－</v>
          </cell>
          <cell r="I3" t="str">
            <v>戸田直人</v>
          </cell>
          <cell r="J3" t="str">
            <v>－</v>
          </cell>
          <cell r="K3" t="str">
            <v>－</v>
          </cell>
          <cell r="L3" t="str">
            <v>－</v>
          </cell>
          <cell r="M3" t="str">
            <v>－</v>
          </cell>
          <cell r="N3" t="str">
            <v>－</v>
          </cell>
        </row>
        <row r="4">
          <cell r="A4" t="str">
            <v>416-0954</v>
          </cell>
          <cell r="B4" t="str">
            <v>FC Fuji　ジュニアユース</v>
          </cell>
          <cell r="C4" t="str">
            <v>416-0954</v>
          </cell>
          <cell r="D4" t="str">
            <v>静岡県富士市本市場町792</v>
          </cell>
          <cell r="E4" t="str">
            <v>0545-63-1764</v>
          </cell>
          <cell r="F4" t="str">
            <v>0545-38-3223</v>
          </cell>
          <cell r="G4" t="str">
            <v>fuji-sc.2010@rx.tnc.ne.jp</v>
          </cell>
          <cell r="H4" t="str">
            <v>－</v>
          </cell>
          <cell r="I4" t="str">
            <v>青山　剛</v>
          </cell>
          <cell r="J4" t="str">
            <v>090-1393-4922</v>
          </cell>
          <cell r="K4" t="str">
            <v>加来祥太郎</v>
          </cell>
          <cell r="L4" t="str">
            <v>090-5103-7642</v>
          </cell>
          <cell r="M4" t="str">
            <v>－</v>
          </cell>
          <cell r="N4" t="str">
            <v>－</v>
          </cell>
        </row>
        <row r="5">
          <cell r="A5" t="str">
            <v>534-0016</v>
          </cell>
          <cell r="B5" t="str">
            <v>淀FC（大阪市立淀中学校）</v>
          </cell>
          <cell r="C5" t="str">
            <v>534-0016</v>
          </cell>
          <cell r="D5" t="str">
            <v>大阪府大阪市都島区友渕町1-7-2-1308</v>
          </cell>
          <cell r="E5" t="str">
            <v>090-6060-4979</v>
          </cell>
          <cell r="F5" t="str">
            <v>06-6474-8322</v>
          </cell>
          <cell r="G5" t="str">
            <v>to-overcome-myself@hotmail.co.jp</v>
          </cell>
          <cell r="H5" t="str">
            <v>－</v>
          </cell>
          <cell r="I5" t="str">
            <v>島田一真</v>
          </cell>
          <cell r="J5" t="str">
            <v>090-6060-4979</v>
          </cell>
          <cell r="K5" t="str">
            <v>－</v>
          </cell>
          <cell r="L5" t="str">
            <v>－</v>
          </cell>
          <cell r="M5" t="str">
            <v>－</v>
          </cell>
          <cell r="N5" t="str">
            <v>－</v>
          </cell>
        </row>
        <row r="6">
          <cell r="A6" t="str">
            <v>545-0035</v>
          </cell>
          <cell r="B6" t="str">
            <v>大阪市立阪南中学校</v>
          </cell>
          <cell r="C6" t="str">
            <v>545-0035</v>
          </cell>
          <cell r="D6" t="str">
            <v>大阪府大阪市阿倍野区北畠1-16-24</v>
          </cell>
          <cell r="E6" t="str">
            <v>06-6622-0005</v>
          </cell>
          <cell r="F6" t="str">
            <v>06-6622-7497</v>
          </cell>
          <cell r="G6" t="str">
            <v>j193153a@ocec.ne.jp</v>
          </cell>
          <cell r="H6" t="str">
            <v>－</v>
          </cell>
          <cell r="I6" t="str">
            <v>中辻喜敬</v>
          </cell>
          <cell r="J6" t="str">
            <v>090-6988-6240</v>
          </cell>
          <cell r="K6" t="str">
            <v>－</v>
          </cell>
          <cell r="L6" t="str">
            <v>－</v>
          </cell>
          <cell r="M6" t="str">
            <v>－</v>
          </cell>
          <cell r="N6" t="str">
            <v>－</v>
          </cell>
        </row>
        <row r="7">
          <cell r="A7" t="str">
            <v>634-0006</v>
          </cell>
          <cell r="B7" t="str">
            <v>天理FC</v>
          </cell>
          <cell r="C7" t="str">
            <v>634-0006</v>
          </cell>
          <cell r="D7" t="str">
            <v>奈良県橿原市新賀町526 グランヴェルビュ大和八木627</v>
          </cell>
          <cell r="E7" t="str">
            <v>0744-24-7977</v>
          </cell>
          <cell r="F7" t="str">
            <v>0744-24-7977</v>
          </cell>
          <cell r="G7" t="str">
            <v>yasufoot@gblvy.dcns.ne.jp</v>
          </cell>
          <cell r="H7" t="str">
            <v>－</v>
          </cell>
          <cell r="I7" t="str">
            <v>新田靖幸</v>
          </cell>
          <cell r="J7" t="str">
            <v>－</v>
          </cell>
          <cell r="K7" t="str">
            <v>－</v>
          </cell>
          <cell r="L7" t="str">
            <v>－</v>
          </cell>
          <cell r="M7" t="str">
            <v>－</v>
          </cell>
          <cell r="N7" t="str">
            <v>－</v>
          </cell>
        </row>
        <row r="8">
          <cell r="A8" t="str">
            <v>698-0041</v>
          </cell>
          <cell r="B8" t="str">
            <v>高津中学校</v>
          </cell>
          <cell r="C8" t="str">
            <v>698-0041</v>
          </cell>
          <cell r="D8" t="str">
            <v>島根県益田市高津三丁目14番1号</v>
          </cell>
          <cell r="E8" t="str">
            <v>0856-22-1001</v>
          </cell>
          <cell r="F8" t="str">
            <v>0856-22-1048</v>
          </cell>
          <cell r="G8" t="str">
            <v>tabara-shunsuke@masuda-school.ed.jp</v>
          </cell>
          <cell r="H8" t="str">
            <v>－</v>
          </cell>
          <cell r="I8" t="str">
            <v>田原　俊輔</v>
          </cell>
          <cell r="J8" t="str">
            <v>090-1017-9480</v>
          </cell>
          <cell r="K8" t="str">
            <v>木下眞次</v>
          </cell>
          <cell r="L8" t="str">
            <v>090-7979-9659</v>
          </cell>
          <cell r="M8" t="str">
            <v>－</v>
          </cell>
          <cell r="N8" t="str">
            <v>－</v>
          </cell>
        </row>
        <row r="9">
          <cell r="A9" t="str">
            <v>699-5131</v>
          </cell>
          <cell r="B9" t="str">
            <v>ボアソルテ美都FC</v>
          </cell>
          <cell r="C9" t="str">
            <v>699-5131</v>
          </cell>
          <cell r="D9" t="str">
            <v>島根県益田市安富町1689-1</v>
          </cell>
          <cell r="E9" t="str">
            <v>0856-25-1863</v>
          </cell>
          <cell r="F9" t="str">
            <v>0856-25-1863</v>
          </cell>
          <cell r="G9" t="str">
            <v>parsuke@iwami.or.jp</v>
          </cell>
          <cell r="H9" t="str">
            <v>－</v>
          </cell>
          <cell r="I9" t="str">
            <v>大賀　肇</v>
          </cell>
          <cell r="J9" t="str">
            <v>090-2296-3584</v>
          </cell>
          <cell r="K9" t="str">
            <v>山崎　勲</v>
          </cell>
          <cell r="L9" t="str">
            <v>090-7132-4987</v>
          </cell>
          <cell r="M9" t="str">
            <v>－</v>
          </cell>
          <cell r="N9" t="str">
            <v>－</v>
          </cell>
        </row>
        <row r="10">
          <cell r="A10" t="str">
            <v>708-1122</v>
          </cell>
          <cell r="B10" t="str">
            <v>J-FIELD津山SC</v>
          </cell>
          <cell r="C10" t="str">
            <v>708-1122</v>
          </cell>
          <cell r="D10" t="str">
            <v>岡山県津山市下高倉東1983-1</v>
          </cell>
          <cell r="E10" t="str">
            <v>0868-29-7118</v>
          </cell>
          <cell r="F10" t="str">
            <v>0868-29-7118</v>
          </cell>
          <cell r="G10" t="str">
            <v>kingtsubaki727@yahoo.co.jp</v>
          </cell>
          <cell r="H10" t="str">
            <v>soccer@nisshokudome.com</v>
          </cell>
          <cell r="I10" t="str">
            <v>椿本　将</v>
          </cell>
          <cell r="J10" t="str">
            <v>090-2386-0278</v>
          </cell>
          <cell r="K10" t="str">
            <v>椿本　貢</v>
          </cell>
          <cell r="L10" t="str">
            <v>080-2912-3458</v>
          </cell>
          <cell r="M10" t="str">
            <v>－</v>
          </cell>
          <cell r="N10" t="str">
            <v>－</v>
          </cell>
        </row>
        <row r="11">
          <cell r="A11" t="str">
            <v>725-0022</v>
          </cell>
          <cell r="B11" t="str">
            <v>ピースクラブジュニアユース</v>
          </cell>
          <cell r="C11" t="str">
            <v>725-0022</v>
          </cell>
          <cell r="D11" t="str">
            <v>広島県竹原市本町2-9-6</v>
          </cell>
          <cell r="E11" t="str">
            <v>0846-22-7457</v>
          </cell>
          <cell r="F11" t="str">
            <v>0846-22-7457</v>
          </cell>
          <cell r="G11" t="str">
            <v>syuuto@mocha.ocn.ne.jp</v>
          </cell>
          <cell r="H11" t="str">
            <v>－</v>
          </cell>
          <cell r="I11" t="str">
            <v>柿迫克明</v>
          </cell>
          <cell r="J11" t="str">
            <v>090-2094-2940</v>
          </cell>
          <cell r="K11" t="str">
            <v>－</v>
          </cell>
          <cell r="L11" t="str">
            <v>－</v>
          </cell>
          <cell r="M11" t="str">
            <v>－</v>
          </cell>
          <cell r="N11" t="str">
            <v>－</v>
          </cell>
        </row>
        <row r="12">
          <cell r="A12" t="str">
            <v>732-0032</v>
          </cell>
          <cell r="B12" t="str">
            <v>広島ユナイテッド・フットボールクラブ</v>
          </cell>
          <cell r="C12" t="str">
            <v>732-0032</v>
          </cell>
          <cell r="D12" t="str">
            <v>広島県広島市東区上温品3-10-20</v>
          </cell>
          <cell r="E12" t="str">
            <v>082-280-2250</v>
          </cell>
          <cell r="F12" t="str">
            <v>082-280-2250</v>
          </cell>
          <cell r="G12" t="str">
            <v>thomas-k@hicat.ne.jp</v>
          </cell>
          <cell r="H12" t="str">
            <v>－</v>
          </cell>
          <cell r="I12" t="str">
            <v>有田武利</v>
          </cell>
          <cell r="J12" t="str">
            <v>090-5373-6818</v>
          </cell>
          <cell r="K12" t="str">
            <v>近藤　博</v>
          </cell>
          <cell r="L12" t="str">
            <v>090-1182-5137</v>
          </cell>
          <cell r="M12" t="str">
            <v>－</v>
          </cell>
          <cell r="N12" t="str">
            <v>－</v>
          </cell>
        </row>
        <row r="13">
          <cell r="A13" t="str">
            <v>734-0007</v>
          </cell>
          <cell r="B13" t="str">
            <v>広島皆実FC</v>
          </cell>
          <cell r="C13" t="str">
            <v>734-0007</v>
          </cell>
          <cell r="D13" t="str">
            <v>広島県広島市南区皆実町3-10-13-206</v>
          </cell>
          <cell r="E13" t="str">
            <v>082-253-5056</v>
          </cell>
          <cell r="F13" t="str">
            <v>082-253-5056</v>
          </cell>
          <cell r="G13" t="str">
            <v>minami.k.k@rhythm.ocn.ne.jp</v>
          </cell>
          <cell r="H13" t="str">
            <v>－</v>
          </cell>
          <cell r="I13" t="str">
            <v>河崎晃治</v>
          </cell>
          <cell r="J13" t="str">
            <v>－</v>
          </cell>
          <cell r="K13" t="str">
            <v>佐々木泰浩</v>
          </cell>
          <cell r="L13" t="str">
            <v>－</v>
          </cell>
          <cell r="M13" t="str">
            <v>－</v>
          </cell>
          <cell r="N13" t="str">
            <v>－</v>
          </cell>
        </row>
        <row r="14">
          <cell r="A14" t="str">
            <v>738-0035</v>
          </cell>
          <cell r="B14" t="str">
            <v>廿日市FCジュニアユース</v>
          </cell>
          <cell r="C14" t="str">
            <v>738-0035</v>
          </cell>
          <cell r="D14" t="str">
            <v>広島県廿日市市宮園3-2-8</v>
          </cell>
          <cell r="E14" t="str">
            <v>0829-39-4150</v>
          </cell>
          <cell r="F14" t="str">
            <v>0829-38-1125</v>
          </cell>
          <cell r="G14" t="str">
            <v>info@hatsukaichi-fc.com</v>
          </cell>
          <cell r="H14" t="str">
            <v>－</v>
          </cell>
          <cell r="I14" t="str">
            <v>片山　翔</v>
          </cell>
          <cell r="J14" t="str">
            <v>090-5373-9196</v>
          </cell>
          <cell r="K14" t="str">
            <v>山縣直樹</v>
          </cell>
          <cell r="L14" t="str">
            <v>090-2290-8344</v>
          </cell>
          <cell r="M14" t="str">
            <v>－</v>
          </cell>
          <cell r="N14" t="str">
            <v>－</v>
          </cell>
        </row>
        <row r="15">
          <cell r="A15" t="str">
            <v>752-0975</v>
          </cell>
          <cell r="B15" t="str">
            <v>FCブルーローズ下関</v>
          </cell>
          <cell r="C15" t="str">
            <v>752-0975</v>
          </cell>
          <cell r="D15" t="str">
            <v>山口県下関市長府中浜町3-8岩崎ビル2Ｆ</v>
          </cell>
          <cell r="E15" t="str">
            <v>083-292-8887</v>
          </cell>
          <cell r="F15" t="str">
            <v>083-292-8887</v>
          </cell>
          <cell r="G15" t="str">
            <v>scbluerose1999@yahoo.co.jp</v>
          </cell>
          <cell r="H15" t="str">
            <v>－</v>
          </cell>
          <cell r="I15" t="str">
            <v>鎌江和正</v>
          </cell>
          <cell r="J15" t="str">
            <v>070-6591-5624</v>
          </cell>
          <cell r="K15" t="str">
            <v>－</v>
          </cell>
          <cell r="L15" t="str">
            <v>－</v>
          </cell>
          <cell r="M15" t="str">
            <v>－</v>
          </cell>
          <cell r="N15" t="str">
            <v>－</v>
          </cell>
        </row>
        <row r="16">
          <cell r="A16" t="str">
            <v>753-0212</v>
          </cell>
          <cell r="B16" t="str">
            <v>NPO法人レオーネ山口スポーツクラブ</v>
          </cell>
          <cell r="C16" t="str">
            <v>753-0212</v>
          </cell>
          <cell r="D16" t="str">
            <v>山口県山口市下小鯖1346-3　アディダスフットサルパーク山口</v>
          </cell>
          <cell r="E16" t="str">
            <v>090-1656-2124</v>
          </cell>
          <cell r="F16" t="str">
            <v>083-902-8037</v>
          </cell>
          <cell r="G16" t="str">
            <v>yoneyama@adidas-futsalpark.jp</v>
          </cell>
          <cell r="H16" t="str">
            <v>－</v>
          </cell>
          <cell r="I16" t="str">
            <v>米山大介</v>
          </cell>
          <cell r="J16" t="str">
            <v>090-1656-2124</v>
          </cell>
          <cell r="K16" t="str">
            <v>－</v>
          </cell>
          <cell r="L16" t="str">
            <v>－</v>
          </cell>
          <cell r="M16" t="str">
            <v>－</v>
          </cell>
          <cell r="N16" t="str">
            <v>－</v>
          </cell>
        </row>
        <row r="17">
          <cell r="A17" t="str">
            <v>753-0214</v>
          </cell>
          <cell r="B17" t="str">
            <v>アミザージFCヴェルダディロU-15</v>
          </cell>
          <cell r="C17" t="str">
            <v>753-0214</v>
          </cell>
          <cell r="D17" t="str">
            <v>山口県山口市大内御堀3002-13</v>
          </cell>
          <cell r="E17" t="str">
            <v>083-927-9814</v>
          </cell>
          <cell r="F17" t="str">
            <v>083-927-9814</v>
          </cell>
          <cell r="G17" t="str">
            <v>amizade7@c-able.ne.jp</v>
          </cell>
          <cell r="H17" t="str">
            <v>－</v>
          </cell>
          <cell r="I17" t="str">
            <v>安部圭一</v>
          </cell>
          <cell r="J17" t="str">
            <v>090-3377-8964</v>
          </cell>
          <cell r="K17" t="str">
            <v>安光貴之</v>
          </cell>
          <cell r="L17" t="str">
            <v>090-2007-7800</v>
          </cell>
          <cell r="M17" t="str">
            <v>－</v>
          </cell>
          <cell r="N17" t="str">
            <v>－</v>
          </cell>
        </row>
        <row r="18">
          <cell r="A18" t="str">
            <v>753-0824</v>
          </cell>
          <cell r="B18" t="str">
            <v>山口サッカークラブ　GRACE∞INFINITI</v>
          </cell>
          <cell r="C18" t="str">
            <v>753-0824</v>
          </cell>
          <cell r="D18" t="str">
            <v>山口県山口市穂積町5-35-5　Y'SシャトルC 202</v>
          </cell>
          <cell r="E18" t="str">
            <v>083-924-9477</v>
          </cell>
          <cell r="F18" t="str">
            <v>083-924-9477</v>
          </cell>
          <cell r="G18" t="str">
            <v>grace-satoshi@hotmail.co.jp</v>
          </cell>
          <cell r="H18" t="str">
            <v>－</v>
          </cell>
          <cell r="I18" t="str">
            <v>西村　智</v>
          </cell>
          <cell r="J18" t="str">
            <v>090-6437-5430</v>
          </cell>
          <cell r="K18" t="str">
            <v>－</v>
          </cell>
          <cell r="L18" t="str">
            <v>－</v>
          </cell>
          <cell r="M18" t="str">
            <v>－</v>
          </cell>
          <cell r="N18" t="str">
            <v>－</v>
          </cell>
        </row>
        <row r="19">
          <cell r="A19" t="str">
            <v>791-0213</v>
          </cell>
          <cell r="B19" t="str">
            <v>トレーフルFC</v>
          </cell>
          <cell r="C19" t="str">
            <v>791-0213</v>
          </cell>
          <cell r="D19" t="str">
            <v>愛媛県東温市牛渕1138番地8</v>
          </cell>
          <cell r="E19" t="str">
            <v>089-964-1416</v>
          </cell>
          <cell r="F19" t="str">
            <v>089-964-1416</v>
          </cell>
          <cell r="G19" t="str">
            <v>tani05-17@tau.e-catv.ne.jp</v>
          </cell>
          <cell r="H19" t="str">
            <v>tigrinho.fc@dance.ocn.ne.jp</v>
          </cell>
          <cell r="I19" t="str">
            <v>新倉　昇</v>
          </cell>
          <cell r="J19" t="str">
            <v>090-8692-6882</v>
          </cell>
          <cell r="K19" t="str">
            <v>－</v>
          </cell>
          <cell r="L19" t="str">
            <v>－</v>
          </cell>
          <cell r="M19" t="str">
            <v>－</v>
          </cell>
          <cell r="N19" t="str">
            <v>－</v>
          </cell>
        </row>
        <row r="20">
          <cell r="A20" t="str">
            <v>800-0206</v>
          </cell>
          <cell r="B20" t="str">
            <v>フラップ・プライドFC</v>
          </cell>
          <cell r="C20" t="str">
            <v>800-0206</v>
          </cell>
          <cell r="D20" t="str">
            <v>福岡県北九州市小倉南区葛原東5-5-12 シャイン木村202</v>
          </cell>
          <cell r="E20" t="str">
            <v>090-4584-3718</v>
          </cell>
          <cell r="F20" t="str">
            <v>093-472-6912</v>
          </cell>
          <cell r="G20" t="str">
            <v>fcinfo@flappride.com</v>
          </cell>
          <cell r="H20" t="str">
            <v>－</v>
          </cell>
          <cell r="I20" t="str">
            <v>石川善啓</v>
          </cell>
          <cell r="J20" t="str">
            <v>090-4584-3718</v>
          </cell>
          <cell r="K20" t="str">
            <v>－</v>
          </cell>
          <cell r="L20" t="str">
            <v>－</v>
          </cell>
          <cell r="M20" t="str">
            <v>－</v>
          </cell>
          <cell r="N20" t="str">
            <v>－</v>
          </cell>
        </row>
        <row r="21">
          <cell r="A21" t="str">
            <v>800-0207</v>
          </cell>
          <cell r="B21" t="str">
            <v>北九州市立沼中学校サッカー部</v>
          </cell>
          <cell r="C21" t="str">
            <v>800-0207</v>
          </cell>
          <cell r="D21" t="str">
            <v>福岡県北九州市小倉南区沼緑町1-1-1</v>
          </cell>
          <cell r="E21" t="str">
            <v>093-472-0784</v>
          </cell>
          <cell r="F21" t="str">
            <v>093-472-0796</v>
          </cell>
          <cell r="G21" t="str">
            <v>numades@kaw.bbiq.jp</v>
          </cell>
          <cell r="H21" t="str">
            <v>－</v>
          </cell>
          <cell r="I21" t="str">
            <v>井上公一</v>
          </cell>
          <cell r="J21" t="str">
            <v>090-4475-2790</v>
          </cell>
          <cell r="K21" t="str">
            <v>江頭龍司</v>
          </cell>
          <cell r="L21" t="str">
            <v>090-1197-6803</v>
          </cell>
          <cell r="M21" t="str">
            <v>－</v>
          </cell>
          <cell r="N21" t="str">
            <v>－</v>
          </cell>
        </row>
        <row r="22">
          <cell r="A22" t="str">
            <v>802-0981</v>
          </cell>
          <cell r="B22" t="str">
            <v>小倉南FCジュニアユース</v>
          </cell>
          <cell r="C22" t="str">
            <v>802-0981</v>
          </cell>
          <cell r="D22" t="str">
            <v>福岡県北九州市小倉南区企救丘2-4-2-403</v>
          </cell>
          <cell r="E22" t="str">
            <v>093-963-7675</v>
          </cell>
          <cell r="F22" t="str">
            <v>093-963-7675</v>
          </cell>
          <cell r="G22" t="str">
            <v>km.fc@crux.ocn.ne.jp</v>
          </cell>
          <cell r="H22" t="str">
            <v>－</v>
          </cell>
          <cell r="I22" t="str">
            <v>永田仁孝</v>
          </cell>
          <cell r="J22" t="str">
            <v>090-1975-3243</v>
          </cell>
          <cell r="K22" t="str">
            <v>－</v>
          </cell>
          <cell r="L22" t="str">
            <v>－</v>
          </cell>
          <cell r="M22" t="str">
            <v>－</v>
          </cell>
          <cell r="N22" t="str">
            <v>－</v>
          </cell>
        </row>
        <row r="23">
          <cell r="A23" t="str">
            <v>806-0039</v>
          </cell>
          <cell r="B23" t="str">
            <v>アミスターFC八幡</v>
          </cell>
          <cell r="C23" t="str">
            <v>806-0039</v>
          </cell>
          <cell r="D23" t="str">
            <v>福岡県北九州市八幡西区西王子町5-6-102</v>
          </cell>
          <cell r="E23" t="str">
            <v>090-9496-9909</v>
          </cell>
          <cell r="F23" t="str">
            <v>093-231-5501</v>
          </cell>
          <cell r="G23" t="str">
            <v>nosaka@masaki.co.jp</v>
          </cell>
          <cell r="H23" t="str">
            <v>－</v>
          </cell>
          <cell r="I23" t="str">
            <v>野坂雄輝</v>
          </cell>
          <cell r="J23" t="str">
            <v>090-9496-9909</v>
          </cell>
          <cell r="K23" t="str">
            <v>－</v>
          </cell>
          <cell r="L23" t="str">
            <v>－</v>
          </cell>
          <cell r="M23" t="str">
            <v>－</v>
          </cell>
          <cell r="N23" t="str">
            <v>－</v>
          </cell>
        </row>
        <row r="24">
          <cell r="A24" t="str">
            <v>806-0047</v>
          </cell>
          <cell r="B24" t="str">
            <v>PFTC北九州</v>
          </cell>
          <cell r="C24" t="str">
            <v>806-0047</v>
          </cell>
          <cell r="D24" t="str">
            <v>福岡県北九州市八幡西区鷹の巣1丁目6-28-303</v>
          </cell>
          <cell r="E24" t="str">
            <v>093-645-6393</v>
          </cell>
          <cell r="F24" t="str">
            <v>093-512-5120</v>
          </cell>
          <cell r="G24" t="str">
            <v>btxxf218@ybb.ne.jp</v>
          </cell>
          <cell r="H24" t="str">
            <v>－</v>
          </cell>
          <cell r="I24" t="str">
            <v>谷川裕一</v>
          </cell>
          <cell r="J24" t="str">
            <v>090-9560-5912</v>
          </cell>
          <cell r="K24" t="str">
            <v>泉　圭一郎</v>
          </cell>
          <cell r="L24" t="str">
            <v>080-5208-4469</v>
          </cell>
          <cell r="M24" t="str">
            <v>－</v>
          </cell>
          <cell r="N24" t="str">
            <v>－</v>
          </cell>
        </row>
        <row r="25">
          <cell r="A25" t="str">
            <v>809-0026</v>
          </cell>
          <cell r="B25" t="str">
            <v>FOOTBALL CLUB NEO JUNIOR YOUTH (FC NEO)</v>
          </cell>
          <cell r="C25" t="str">
            <v>809-0026</v>
          </cell>
          <cell r="D25" t="str">
            <v>福岡県中間市大辻町21番7号</v>
          </cell>
          <cell r="E25" t="str">
            <v>093-982-3118</v>
          </cell>
          <cell r="F25" t="str">
            <v>093-982-3118</v>
          </cell>
          <cell r="G25" t="str">
            <v>colour@sge.bbiq.jp</v>
          </cell>
          <cell r="H25" t="str">
            <v>iwasa_tsuyoshi@city.nakama.lg.jp</v>
          </cell>
          <cell r="I25" t="str">
            <v>佐藤　諒</v>
          </cell>
          <cell r="J25" t="str">
            <v>090-8397-6773</v>
          </cell>
          <cell r="K25" t="str">
            <v>－</v>
          </cell>
          <cell r="L25" t="str">
            <v>－</v>
          </cell>
          <cell r="M25" t="str">
            <v>－</v>
          </cell>
          <cell r="N25" t="str">
            <v>－</v>
          </cell>
        </row>
        <row r="26">
          <cell r="A26" t="str">
            <v>808-0101</v>
          </cell>
          <cell r="B26" t="str">
            <v>ひびきサッカースクール</v>
          </cell>
          <cell r="C26" t="str">
            <v>808-0101</v>
          </cell>
          <cell r="D26" t="str">
            <v>福岡県北九州市若松区西天神町14-58-2</v>
          </cell>
          <cell r="E26" t="str">
            <v>090-1365-9249</v>
          </cell>
          <cell r="F26" t="str">
            <v>093-791-8769</v>
          </cell>
          <cell r="G26" t="str">
            <v>tkei2003@goo.jp</v>
          </cell>
          <cell r="H26" t="str">
            <v>－</v>
          </cell>
          <cell r="I26" t="str">
            <v>谷川　啓</v>
          </cell>
          <cell r="J26" t="str">
            <v>090-1365-9249</v>
          </cell>
          <cell r="K26" t="str">
            <v>中島翔太</v>
          </cell>
          <cell r="L26" t="str">
            <v>080-5604-0289</v>
          </cell>
          <cell r="M26" t="str">
            <v>－</v>
          </cell>
          <cell r="N26" t="str">
            <v>－</v>
          </cell>
        </row>
        <row r="27">
          <cell r="A27" t="str">
            <v>811-0102</v>
          </cell>
          <cell r="B27" t="str">
            <v>C.A.フクオカ―ナ</v>
          </cell>
          <cell r="C27" t="str">
            <v>811-0102</v>
          </cell>
          <cell r="D27" t="str">
            <v>福岡県糟屋郡新宮町大字立花口字角田246-5</v>
          </cell>
          <cell r="E27" t="str">
            <v>092-410-2945</v>
          </cell>
          <cell r="F27" t="str">
            <v>092-410-2945</v>
          </cell>
          <cell r="G27" t="str">
            <v>masashi_5247@yahoo.co.jp</v>
          </cell>
          <cell r="H27" t="str">
            <v>－</v>
          </cell>
          <cell r="I27" t="str">
            <v>小代政司</v>
          </cell>
          <cell r="J27" t="str">
            <v>080-6401-0343</v>
          </cell>
          <cell r="K27" t="str">
            <v>三船竜馬</v>
          </cell>
          <cell r="L27" t="str">
            <v>080-3833-5680</v>
          </cell>
          <cell r="M27" t="str">
            <v>－</v>
          </cell>
          <cell r="N27" t="str">
            <v>－</v>
          </cell>
        </row>
        <row r="28">
          <cell r="A28" t="str">
            <v>811-1314</v>
          </cell>
          <cell r="B28" t="str">
            <v>LEASSI FUKUOKA FC</v>
          </cell>
          <cell r="C28" t="str">
            <v>811-1314</v>
          </cell>
          <cell r="D28" t="str">
            <v>福岡県福岡市南区的場1-26-11</v>
          </cell>
          <cell r="E28" t="str">
            <v>092-986-3713</v>
          </cell>
          <cell r="F28" t="str">
            <v>092-986-3116</v>
          </cell>
          <cell r="G28" t="str">
            <v>info@leassi.com</v>
          </cell>
          <cell r="H28" t="str">
            <v>－</v>
          </cell>
          <cell r="I28" t="str">
            <v>栁瀨　誉</v>
          </cell>
          <cell r="J28" t="str">
            <v>090-2084-9556</v>
          </cell>
          <cell r="K28" t="str">
            <v>－</v>
          </cell>
          <cell r="L28" t="str">
            <v>－</v>
          </cell>
          <cell r="M28" t="str">
            <v>－</v>
          </cell>
          <cell r="N28" t="str">
            <v>－</v>
          </cell>
        </row>
        <row r="29">
          <cell r="A29" t="str">
            <v>811-1355</v>
          </cell>
          <cell r="B29" t="str">
            <v>ヴィテス福岡FC</v>
          </cell>
          <cell r="C29" t="str">
            <v>811-1355</v>
          </cell>
          <cell r="D29" t="str">
            <v>福岡県福岡市南区桧原7-27-17</v>
          </cell>
          <cell r="E29" t="str">
            <v>092-552-7725</v>
          </cell>
          <cell r="F29" t="str">
            <v>092-552-7725</v>
          </cell>
          <cell r="G29" t="str">
            <v>vitesse_ban@yahoo.co.jp</v>
          </cell>
          <cell r="H29" t="str">
            <v>－</v>
          </cell>
          <cell r="I29" t="str">
            <v>伴　和彦</v>
          </cell>
          <cell r="J29" t="str">
            <v>090-8913-4025</v>
          </cell>
          <cell r="K29" t="str">
            <v>工藤大明</v>
          </cell>
          <cell r="L29" t="str">
            <v>080-5204-8526</v>
          </cell>
          <cell r="M29" t="str">
            <v>－</v>
          </cell>
          <cell r="N29" t="str">
            <v>－</v>
          </cell>
        </row>
        <row r="30">
          <cell r="A30" t="str">
            <v>811-2121</v>
          </cell>
          <cell r="B30" t="str">
            <v>宇美フットボールクラブ</v>
          </cell>
          <cell r="C30" t="str">
            <v>811-2121</v>
          </cell>
          <cell r="D30" t="str">
            <v>福岡県糟屋郡宇美町平和1-4-23</v>
          </cell>
          <cell r="E30" t="str">
            <v>092-932-1314</v>
          </cell>
          <cell r="F30" t="str">
            <v>092-932-1314</v>
          </cell>
          <cell r="G30" t="str">
            <v>umifc2010@yahoo.co.jp</v>
          </cell>
          <cell r="H30" t="str">
            <v>－</v>
          </cell>
          <cell r="I30" t="str">
            <v>郡島俊久</v>
          </cell>
          <cell r="J30" t="str">
            <v>090-1478-3912</v>
          </cell>
          <cell r="K30" t="str">
            <v>今村徳昭</v>
          </cell>
          <cell r="L30" t="str">
            <v>090-7169-5128</v>
          </cell>
          <cell r="M30" t="str">
            <v>－</v>
          </cell>
          <cell r="N30" t="str">
            <v>－</v>
          </cell>
        </row>
        <row r="31">
          <cell r="A31" t="str">
            <v>812-0007</v>
          </cell>
          <cell r="B31" t="str">
            <v>東福岡自彊館中学校</v>
          </cell>
          <cell r="C31" t="str">
            <v>812-0007</v>
          </cell>
          <cell r="D31" t="str">
            <v>福岡県福岡市博多区東比恵2-24-1</v>
          </cell>
          <cell r="E31" t="str">
            <v>092-434-3330</v>
          </cell>
          <cell r="F31" t="str">
            <v>092-434-3331</v>
          </cell>
          <cell r="G31" t="str">
            <v>higashi_jikyokan_football@yahoo.co.jp</v>
          </cell>
          <cell r="H31" t="str">
            <v>－</v>
          </cell>
          <cell r="I31" t="str">
            <v>志波範彦</v>
          </cell>
          <cell r="J31" t="str">
            <v>090-9567-5926</v>
          </cell>
          <cell r="K31" t="str">
            <v>－</v>
          </cell>
          <cell r="L31" t="str">
            <v>－</v>
          </cell>
          <cell r="M31" t="str">
            <v>－</v>
          </cell>
          <cell r="N31" t="str">
            <v>－</v>
          </cell>
        </row>
        <row r="32">
          <cell r="A32" t="str">
            <v>813-0003</v>
          </cell>
          <cell r="B32" t="str">
            <v>ルーヴェン福岡</v>
          </cell>
          <cell r="C32" t="str">
            <v>813-0003</v>
          </cell>
          <cell r="D32" t="str">
            <v>福岡県福岡市東区香住ケ丘２丁目9-18-602</v>
          </cell>
          <cell r="E32" t="str">
            <v>092-215-1929</v>
          </cell>
          <cell r="F32" t="str">
            <v>092-215-1929</v>
          </cell>
          <cell r="G32" t="str">
            <v>info@hattrick-ss.jp</v>
          </cell>
          <cell r="H32" t="str">
            <v>－</v>
          </cell>
          <cell r="I32" t="str">
            <v>服部浩紀</v>
          </cell>
          <cell r="J32" t="str">
            <v>090-4355-7917</v>
          </cell>
          <cell r="K32" t="str">
            <v>高丸</v>
          </cell>
          <cell r="L32" t="str">
            <v>090-1871-6573</v>
          </cell>
          <cell r="M32" t="str">
            <v>磯部</v>
          </cell>
          <cell r="N32" t="str">
            <v>090-8911-6652</v>
          </cell>
        </row>
        <row r="33">
          <cell r="A33" t="str">
            <v>813-0043</v>
          </cell>
          <cell r="B33" t="str">
            <v>FC　GOLAZO舞鶴</v>
          </cell>
          <cell r="C33" t="str">
            <v>813-0043</v>
          </cell>
          <cell r="D33" t="str">
            <v>福岡県福岡市東区名島4-49-29</v>
          </cell>
          <cell r="E33" t="str">
            <v>092-661-6260</v>
          </cell>
          <cell r="F33" t="str">
            <v>－</v>
          </cell>
          <cell r="G33" t="str">
            <v>paparee@icloud.com</v>
          </cell>
          <cell r="H33" t="str">
            <v>－</v>
          </cell>
          <cell r="I33" t="str">
            <v>松尾雄一</v>
          </cell>
          <cell r="J33" t="str">
            <v>090-3663-4551</v>
          </cell>
          <cell r="K33" t="str">
            <v>中払大介</v>
          </cell>
          <cell r="L33" t="str">
            <v>080-3952-3914</v>
          </cell>
          <cell r="M33" t="str">
            <v>久我眞一</v>
          </cell>
          <cell r="N33" t="str">
            <v>090-7456-4485</v>
          </cell>
        </row>
        <row r="34">
          <cell r="A34" t="str">
            <v>814-0104</v>
          </cell>
          <cell r="B34" t="str">
            <v>わかばフットボールクラブ</v>
          </cell>
          <cell r="C34" t="str">
            <v>814-0104</v>
          </cell>
          <cell r="D34" t="str">
            <v>福岡県福岡市城南区別府7-7-32-103</v>
          </cell>
          <cell r="E34" t="str">
            <v>092-843-3160</v>
          </cell>
          <cell r="F34" t="str">
            <v>092-821-4658</v>
          </cell>
          <cell r="G34" t="str">
            <v>wakaba_fc_yasu@circus.ocn.ne.jp</v>
          </cell>
          <cell r="H34" t="str">
            <v>－</v>
          </cell>
          <cell r="I34" t="str">
            <v>井上靖弘</v>
          </cell>
          <cell r="J34" t="str">
            <v>090-7153-0543</v>
          </cell>
          <cell r="K34" t="str">
            <v>田中大地</v>
          </cell>
          <cell r="L34" t="str">
            <v>090-7156-5348</v>
          </cell>
          <cell r="M34" t="str">
            <v>－</v>
          </cell>
          <cell r="N34" t="str">
            <v>－</v>
          </cell>
        </row>
        <row r="35">
          <cell r="A35" t="str">
            <v>814-0155</v>
          </cell>
          <cell r="B35" t="str">
            <v>油山カメリアFC</v>
          </cell>
          <cell r="C35" t="str">
            <v>814-0155</v>
          </cell>
          <cell r="D35" t="str">
            <v>福岡県福岡市城南区東油山1-14-21 405</v>
          </cell>
          <cell r="E35" t="str">
            <v>－</v>
          </cell>
          <cell r="F35" t="str">
            <v>－</v>
          </cell>
          <cell r="G35" t="str">
            <v>camelliafc2001@yahoo.co.jp</v>
          </cell>
          <cell r="H35" t="str">
            <v>－</v>
          </cell>
          <cell r="I35" t="str">
            <v>加藤義裕</v>
          </cell>
          <cell r="J35" t="str">
            <v>090-2516-9272</v>
          </cell>
          <cell r="K35" t="str">
            <v>－</v>
          </cell>
          <cell r="L35" t="str">
            <v>－</v>
          </cell>
          <cell r="M35" t="str">
            <v>－</v>
          </cell>
          <cell r="N35" t="str">
            <v>－</v>
          </cell>
        </row>
        <row r="36">
          <cell r="A36" t="str">
            <v>814-0175</v>
          </cell>
          <cell r="B36" t="str">
            <v>MARS福岡</v>
          </cell>
          <cell r="C36" t="str">
            <v>814-0175</v>
          </cell>
          <cell r="D36" t="str">
            <v>福岡県福岡市早良区田村2-9-37-D102</v>
          </cell>
          <cell r="E36" t="str">
            <v>080-1717-9939</v>
          </cell>
          <cell r="F36" t="str">
            <v>－</v>
          </cell>
          <cell r="G36" t="str">
            <v>kasaku526@yahoo.co.jp</v>
          </cell>
          <cell r="H36" t="str">
            <v>－</v>
          </cell>
          <cell r="I36" t="str">
            <v>大坪景太</v>
          </cell>
          <cell r="J36" t="str">
            <v>080-1717-9939</v>
          </cell>
          <cell r="K36" t="str">
            <v>平田啓二</v>
          </cell>
          <cell r="L36" t="str">
            <v>090-9587-2554</v>
          </cell>
          <cell r="M36" t="str">
            <v>－</v>
          </cell>
          <cell r="N36" t="str">
            <v>－</v>
          </cell>
        </row>
        <row r="37">
          <cell r="A37" t="str">
            <v>816-0813</v>
          </cell>
          <cell r="B37" t="str">
            <v>春日イーグルスFC</v>
          </cell>
          <cell r="C37" t="str">
            <v>816-0813</v>
          </cell>
          <cell r="D37" t="str">
            <v>福岡県春日市惣利3-46 シティベールイーグル1Ｆ</v>
          </cell>
          <cell r="E37" t="str">
            <v>092-595-5197</v>
          </cell>
          <cell r="F37" t="str">
            <v>092-586-9066</v>
          </cell>
          <cell r="G37" t="str">
            <v>toru38262000@yahoo.co.jp</v>
          </cell>
          <cell r="H37" t="str">
            <v>－</v>
          </cell>
          <cell r="I37" t="str">
            <v>渡邊　透</v>
          </cell>
          <cell r="J37" t="str">
            <v>090-3071-9635</v>
          </cell>
          <cell r="K37" t="str">
            <v>－</v>
          </cell>
          <cell r="L37" t="str">
            <v>－</v>
          </cell>
          <cell r="M37" t="str">
            <v>－</v>
          </cell>
          <cell r="N37" t="str">
            <v>－</v>
          </cell>
        </row>
        <row r="38">
          <cell r="A38" t="str">
            <v>816-0963</v>
          </cell>
          <cell r="B38" t="str">
            <v>フェルサ大野城FC</v>
          </cell>
          <cell r="C38" t="str">
            <v>816-0963</v>
          </cell>
          <cell r="D38" t="str">
            <v>福岡県大野城市宮野台4-11</v>
          </cell>
          <cell r="E38" t="str">
            <v>092-586-6531</v>
          </cell>
          <cell r="F38" t="str">
            <v>092-586-6531</v>
          </cell>
          <cell r="G38" t="str">
            <v>fuerza_onojo_fc@yahoo.co.jp</v>
          </cell>
          <cell r="H38" t="str">
            <v>－</v>
          </cell>
          <cell r="I38" t="str">
            <v>田中康大</v>
          </cell>
          <cell r="J38" t="str">
            <v>090-8410-9599</v>
          </cell>
          <cell r="K38" t="str">
            <v>－</v>
          </cell>
          <cell r="L38" t="str">
            <v>－</v>
          </cell>
          <cell r="M38" t="str">
            <v>－</v>
          </cell>
          <cell r="N38" t="str">
            <v>－</v>
          </cell>
        </row>
        <row r="39">
          <cell r="A39" t="str">
            <v>818-0056</v>
          </cell>
          <cell r="B39" t="str">
            <v>NPO法人カミーリア筑紫野スポーツクラブ</v>
          </cell>
          <cell r="C39" t="str">
            <v>818-0056</v>
          </cell>
          <cell r="D39" t="str">
            <v>福岡県筑紫野市二日市北1-13-17</v>
          </cell>
          <cell r="E39" t="str">
            <v>092-515-2969</v>
          </cell>
          <cell r="F39" t="str">
            <v>092-515-2969</v>
          </cell>
          <cell r="G39" t="str">
            <v>yamamoto@ccsc-jp.org</v>
          </cell>
          <cell r="H39" t="str">
            <v>－</v>
          </cell>
          <cell r="I39" t="str">
            <v>山本真嗣</v>
          </cell>
          <cell r="J39" t="str">
            <v>090-7381-9678</v>
          </cell>
          <cell r="K39" t="str">
            <v>小川久範</v>
          </cell>
          <cell r="L39" t="str">
            <v>090-7167-0761</v>
          </cell>
          <cell r="M39" t="str">
            <v>－</v>
          </cell>
          <cell r="N39" t="str">
            <v>－</v>
          </cell>
        </row>
        <row r="40">
          <cell r="A40" t="str">
            <v>818-0103</v>
          </cell>
          <cell r="B40" t="str">
            <v>筑陽学園中学校サッカー部</v>
          </cell>
          <cell r="C40" t="str">
            <v>818-0103</v>
          </cell>
          <cell r="D40" t="str">
            <v>福岡県太宰府市朱雀5-6-1</v>
          </cell>
          <cell r="E40" t="str">
            <v>092-923-1610</v>
          </cell>
          <cell r="F40" t="str">
            <v>092-929-2008</v>
          </cell>
          <cell r="G40" t="str">
            <v>chuugaku@chikuyogakuen.jp</v>
          </cell>
          <cell r="H40" t="str">
            <v>－</v>
          </cell>
          <cell r="I40" t="str">
            <v>本永隆寛</v>
          </cell>
          <cell r="J40" t="str">
            <v>090-1369-8844</v>
          </cell>
          <cell r="K40" t="str">
            <v>－</v>
          </cell>
          <cell r="L40" t="str">
            <v>－</v>
          </cell>
          <cell r="M40" t="str">
            <v>－</v>
          </cell>
          <cell r="N40" t="str">
            <v>－</v>
          </cell>
        </row>
        <row r="41">
          <cell r="A41" t="str">
            <v>820-0011</v>
          </cell>
          <cell r="B41" t="str">
            <v>オリエントFC</v>
          </cell>
          <cell r="C41" t="str">
            <v>820-0011</v>
          </cell>
          <cell r="D41" t="str">
            <v>福岡県飯塚市柏の森1837-1-308</v>
          </cell>
          <cell r="E41" t="str">
            <v>0948-28-3862</v>
          </cell>
          <cell r="F41" t="str">
            <v>0948-28-3862</v>
          </cell>
          <cell r="G41" t="str">
            <v>babaggio15@hotmail.com</v>
          </cell>
          <cell r="H41" t="str">
            <v>－</v>
          </cell>
          <cell r="I41" t="str">
            <v>馬場由樹</v>
          </cell>
          <cell r="J41" t="str">
            <v>090-1513-0602</v>
          </cell>
          <cell r="K41" t="str">
            <v>西川一歩</v>
          </cell>
          <cell r="L41" t="str">
            <v>080-3188-2474</v>
          </cell>
          <cell r="M41" t="str">
            <v>－</v>
          </cell>
          <cell r="N41" t="str">
            <v>－</v>
          </cell>
        </row>
        <row r="42">
          <cell r="A42" t="str">
            <v>827-0003</v>
          </cell>
          <cell r="B42" t="str">
            <v>川崎FC</v>
          </cell>
          <cell r="C42" t="str">
            <v>827-0003</v>
          </cell>
          <cell r="D42" t="str">
            <v>福岡県田川郡川崎町川崎862-2</v>
          </cell>
          <cell r="E42" t="str">
            <v>0947-72-4089</v>
          </cell>
          <cell r="F42" t="str">
            <v>0947-72-4089</v>
          </cell>
          <cell r="G42" t="str">
            <v>qhbwy469@ybb.ne.jp</v>
          </cell>
          <cell r="H42" t="str">
            <v>－</v>
          </cell>
          <cell r="I42" t="str">
            <v>六田智闘志</v>
          </cell>
          <cell r="J42" t="str">
            <v>090-8419-3083</v>
          </cell>
          <cell r="K42" t="str">
            <v>－</v>
          </cell>
          <cell r="L42" t="str">
            <v>－</v>
          </cell>
          <cell r="M42" t="str">
            <v>－</v>
          </cell>
          <cell r="N42" t="str">
            <v>－</v>
          </cell>
        </row>
        <row r="43">
          <cell r="A43" t="str">
            <v>830-0056</v>
          </cell>
          <cell r="B43" t="str">
            <v>久留米AZALEA</v>
          </cell>
          <cell r="C43" t="str">
            <v>830-0056</v>
          </cell>
          <cell r="D43" t="str">
            <v>福岡県久留米市本山１丁目13-1　サンライズ藤光202</v>
          </cell>
          <cell r="E43" t="str">
            <v>0942-65-5700</v>
          </cell>
          <cell r="F43" t="str">
            <v>0942-65-5700</v>
          </cell>
          <cell r="G43" t="str">
            <v>info@kurume-azalea.com</v>
          </cell>
          <cell r="H43" t="str">
            <v>－</v>
          </cell>
          <cell r="I43" t="str">
            <v>南　孝輔</v>
          </cell>
          <cell r="J43" t="str">
            <v>090-1362-0613</v>
          </cell>
          <cell r="K43" t="str">
            <v>鳥實裕弥</v>
          </cell>
          <cell r="L43" t="str">
            <v>090-1515-4605</v>
          </cell>
          <cell r="M43" t="str">
            <v>－</v>
          </cell>
          <cell r="N43" t="str">
            <v>－</v>
          </cell>
        </row>
        <row r="44">
          <cell r="A44" t="str">
            <v>830-1224</v>
          </cell>
          <cell r="B44" t="str">
            <v>FCターキー</v>
          </cell>
          <cell r="C44" t="str">
            <v>830-1224</v>
          </cell>
          <cell r="D44" t="str">
            <v>福岡県三井郡大刀洗町鵜木1440-61</v>
          </cell>
          <cell r="E44" t="str">
            <v>0942-77-1076</v>
          </cell>
          <cell r="F44" t="str">
            <v>0942-77-1076</v>
          </cell>
          <cell r="G44" t="str">
            <v>fcturkey2012@yahoo.co.jp</v>
          </cell>
          <cell r="H44" t="str">
            <v>－</v>
          </cell>
          <cell r="I44" t="str">
            <v>藤井　淳</v>
          </cell>
          <cell r="J44" t="str">
            <v>091-3324-5395</v>
          </cell>
          <cell r="K44" t="str">
            <v>－</v>
          </cell>
          <cell r="L44" t="str">
            <v>－</v>
          </cell>
          <cell r="M44" t="str">
            <v>－</v>
          </cell>
          <cell r="N44" t="str">
            <v>－</v>
          </cell>
        </row>
        <row r="45">
          <cell r="A45" t="str">
            <v>831-0041</v>
          </cell>
          <cell r="B45" t="str">
            <v>FC大川</v>
          </cell>
          <cell r="C45" t="str">
            <v>831-0041</v>
          </cell>
          <cell r="D45" t="str">
            <v>福岡県大川市小保470-12　小保団地11-51（田中）</v>
          </cell>
          <cell r="E45" t="str">
            <v>0944-86-7495</v>
          </cell>
          <cell r="F45" t="str">
            <v>0944-86-7495</v>
          </cell>
          <cell r="G45" t="str">
            <v>fco2005fukuoka@yahoo.co.jp</v>
          </cell>
          <cell r="H45" t="str">
            <v>－</v>
          </cell>
          <cell r="I45" t="str">
            <v>田中正義</v>
          </cell>
          <cell r="J45" t="str">
            <v>090-8837-9769</v>
          </cell>
          <cell r="K45" t="str">
            <v>佐藤宏和</v>
          </cell>
          <cell r="L45" t="str">
            <v>090-7986-1177</v>
          </cell>
          <cell r="M45" t="str">
            <v>－</v>
          </cell>
          <cell r="N45" t="str">
            <v>－</v>
          </cell>
        </row>
        <row r="46">
          <cell r="A46" t="str">
            <v>833-0005</v>
          </cell>
          <cell r="B46" t="str">
            <v>筑後サザンFC Sulestrela</v>
          </cell>
          <cell r="C46" t="str">
            <v>833-0005</v>
          </cell>
          <cell r="D46" t="str">
            <v>福岡県筑後市長浜2090-7</v>
          </cell>
          <cell r="E46" t="str">
            <v>0942-53-0039</v>
          </cell>
          <cell r="F46" t="str">
            <v>0942-53-0039</v>
          </cell>
          <cell r="G46" t="str">
            <v>yoichiro85132228@yahoo.co.jp</v>
          </cell>
          <cell r="H46" t="str">
            <v>－</v>
          </cell>
          <cell r="I46" t="str">
            <v>原田陽一郎</v>
          </cell>
          <cell r="J46" t="str">
            <v>080-3489-9194</v>
          </cell>
          <cell r="K46" t="str">
            <v>吉永有騎</v>
          </cell>
          <cell r="L46" t="str">
            <v>080-5213-7133</v>
          </cell>
          <cell r="M46" t="str">
            <v>－</v>
          </cell>
          <cell r="N46" t="str">
            <v>－</v>
          </cell>
        </row>
        <row r="47">
          <cell r="A47" t="str">
            <v>840-0814</v>
          </cell>
          <cell r="B47" t="str">
            <v>成章中学校</v>
          </cell>
          <cell r="C47" t="str">
            <v>840-0814</v>
          </cell>
          <cell r="D47" t="str">
            <v>佐賀県佐賀市成章町7-1</v>
          </cell>
          <cell r="E47" t="str">
            <v>0952-24-4265</v>
          </cell>
          <cell r="F47" t="str">
            <v>0952-24-4266</v>
          </cell>
          <cell r="G47" t="str">
            <v>yamaguchi-yutaro@mail.saga-ed.jp</v>
          </cell>
          <cell r="H47" t="str">
            <v>－</v>
          </cell>
          <cell r="I47" t="str">
            <v>山口裕太郎</v>
          </cell>
          <cell r="J47" t="str">
            <v>090-5477-6968</v>
          </cell>
          <cell r="K47" t="str">
            <v>－</v>
          </cell>
          <cell r="L47" t="str">
            <v>－</v>
          </cell>
          <cell r="M47" t="str">
            <v>－</v>
          </cell>
          <cell r="N47" t="str">
            <v>－</v>
          </cell>
        </row>
        <row r="48">
          <cell r="A48" t="str">
            <v>840-0842</v>
          </cell>
          <cell r="B48" t="str">
            <v>FINE LUZ SAGA F.C</v>
          </cell>
          <cell r="C48" t="str">
            <v>840-0842</v>
          </cell>
          <cell r="D48" t="str">
            <v>佐賀県佐賀市多布施2-6-10</v>
          </cell>
          <cell r="E48" t="str">
            <v>0952-25-6069</v>
          </cell>
          <cell r="F48" t="str">
            <v>0952-25-6069</v>
          </cell>
          <cell r="G48" t="str">
            <v>forza.fineluz@gmail.com</v>
          </cell>
          <cell r="H48" t="str">
            <v>－</v>
          </cell>
          <cell r="I48" t="str">
            <v>小宮　靖</v>
          </cell>
          <cell r="J48" t="str">
            <v>090-4484-2405</v>
          </cell>
          <cell r="K48" t="str">
            <v>末吉大将</v>
          </cell>
          <cell r="L48" t="str">
            <v>080-4281-0935</v>
          </cell>
          <cell r="M48" t="str">
            <v>－</v>
          </cell>
          <cell r="N48" t="str">
            <v>－</v>
          </cell>
        </row>
        <row r="49">
          <cell r="A49" t="str">
            <v>841-0054</v>
          </cell>
          <cell r="B49" t="str">
            <v>VALENTIA</v>
          </cell>
          <cell r="C49" t="str">
            <v>841-0054</v>
          </cell>
          <cell r="D49" t="str">
            <v>佐賀県鳥栖市蔵上町450-2　グリーンハイツ103</v>
          </cell>
          <cell r="E49" t="str">
            <v>0942-84-8960</v>
          </cell>
          <cell r="F49" t="str">
            <v>0942-84-8960</v>
          </cell>
          <cell r="G49" t="str">
            <v>kemari1968@yahoo.co.jp</v>
          </cell>
          <cell r="H49" t="str">
            <v>－</v>
          </cell>
          <cell r="I49" t="str">
            <v>河原忠明</v>
          </cell>
          <cell r="J49" t="str">
            <v>－</v>
          </cell>
          <cell r="K49" t="str">
            <v>－</v>
          </cell>
          <cell r="L49" t="str">
            <v>－</v>
          </cell>
          <cell r="M49" t="str">
            <v>－</v>
          </cell>
          <cell r="N49" t="str">
            <v>－</v>
          </cell>
        </row>
        <row r="50">
          <cell r="A50" t="str">
            <v>841-0204</v>
          </cell>
          <cell r="B50" t="str">
            <v>FCソレイユ2008</v>
          </cell>
          <cell r="C50" t="str">
            <v>841-0204</v>
          </cell>
          <cell r="D50" t="str">
            <v>佐賀県三養基郡基山町大字宮浦343-5 セジュール壱番館</v>
          </cell>
          <cell r="E50" t="str">
            <v>0942-50-8954</v>
          </cell>
          <cell r="F50" t="str">
            <v>0942-50-8956</v>
          </cell>
          <cell r="G50" t="str">
            <v>fcsoleil_2007@yahoo.co.jp</v>
          </cell>
          <cell r="H50" t="str">
            <v>－</v>
          </cell>
          <cell r="I50" t="str">
            <v>富松　健</v>
          </cell>
          <cell r="J50" t="str">
            <v>090-5742-0865</v>
          </cell>
          <cell r="K50" t="str">
            <v>桑原慎一</v>
          </cell>
          <cell r="L50" t="str">
            <v>090-2503-1173</v>
          </cell>
          <cell r="M50" t="str">
            <v>－</v>
          </cell>
          <cell r="N50" t="str">
            <v>－</v>
          </cell>
        </row>
        <row r="51">
          <cell r="A51" t="str">
            <v>847-0881</v>
          </cell>
          <cell r="B51" t="str">
            <v>FC VALOR 唐津</v>
          </cell>
          <cell r="C51" t="str">
            <v>847-0881</v>
          </cell>
          <cell r="D51" t="str">
            <v>佐賀県唐津市竹木場5091</v>
          </cell>
          <cell r="E51" t="str">
            <v>0955-74-9714</v>
          </cell>
          <cell r="F51" t="str">
            <v>0955-74-9714</v>
          </cell>
          <cell r="G51" t="str">
            <v>soumu1@onishi-kougyou.co.jp</v>
          </cell>
          <cell r="H51" t="str">
            <v>－</v>
          </cell>
          <cell r="I51" t="str">
            <v>井本喬士</v>
          </cell>
          <cell r="J51" t="str">
            <v>090-5482-6833</v>
          </cell>
          <cell r="K51" t="str">
            <v>－</v>
          </cell>
          <cell r="L51" t="str">
            <v>－</v>
          </cell>
          <cell r="M51" t="str">
            <v>－</v>
          </cell>
          <cell r="N51" t="str">
            <v>－</v>
          </cell>
        </row>
        <row r="52">
          <cell r="A52" t="str">
            <v>849-0114</v>
          </cell>
          <cell r="B52" t="str">
            <v>PLEASURE SC</v>
          </cell>
          <cell r="C52" t="str">
            <v>849-0114</v>
          </cell>
          <cell r="D52" t="str">
            <v>佐賀県三養基郡みやき町中津隈2670-2　A201</v>
          </cell>
          <cell r="E52" t="str">
            <v>090-3734-9068</v>
          </cell>
          <cell r="F52" t="str">
            <v>092-926-1440</v>
          </cell>
          <cell r="G52" t="str">
            <v>info@pleasure.sc</v>
          </cell>
          <cell r="H52" t="str">
            <v>－</v>
          </cell>
          <cell r="I52" t="str">
            <v>松永知樹</v>
          </cell>
          <cell r="J52" t="str">
            <v>090-3734-9068</v>
          </cell>
          <cell r="K52" t="str">
            <v>倉地伸一</v>
          </cell>
          <cell r="L52" t="str">
            <v>090-4485-6539</v>
          </cell>
          <cell r="M52" t="str">
            <v>－</v>
          </cell>
          <cell r="N52" t="str">
            <v>－</v>
          </cell>
        </row>
        <row r="53">
          <cell r="A53" t="str">
            <v>849-1312</v>
          </cell>
          <cell r="B53" t="str">
            <v>FC レヴォーナ</v>
          </cell>
          <cell r="C53" t="str">
            <v>849-1312</v>
          </cell>
          <cell r="D53" t="str">
            <v>佐賀県鹿島市納富分甲284-1</v>
          </cell>
          <cell r="E53" t="str">
            <v>0954-62-5542</v>
          </cell>
          <cell r="F53" t="str">
            <v>0954-62-5542</v>
          </cell>
          <cell r="G53" t="str">
            <v>revona2013@yahoo.co.jp</v>
          </cell>
          <cell r="H53" t="str">
            <v>－</v>
          </cell>
          <cell r="I53" t="str">
            <v>峰松秀雄</v>
          </cell>
          <cell r="J53" t="str">
            <v>090-8392-6419</v>
          </cell>
          <cell r="K53" t="str">
            <v>惟任邦嗣</v>
          </cell>
          <cell r="L53" t="str">
            <v>090-4510-0793</v>
          </cell>
          <cell r="M53" t="str">
            <v>－</v>
          </cell>
          <cell r="N53" t="str">
            <v>－</v>
          </cell>
        </row>
        <row r="54">
          <cell r="A54" t="str">
            <v>852-8035</v>
          </cell>
          <cell r="B54" t="str">
            <v>長崎レインボーSC</v>
          </cell>
          <cell r="C54" t="str">
            <v>852-8035</v>
          </cell>
          <cell r="D54" t="str">
            <v>長崎県長崎市油木町11-16</v>
          </cell>
          <cell r="E54" t="str">
            <v>095-881-1915</v>
          </cell>
          <cell r="F54" t="str">
            <v>095-881-1915</v>
          </cell>
          <cell r="G54" t="str">
            <v>y.sadayuki@sea.plala.or.jp</v>
          </cell>
          <cell r="H54" t="str">
            <v>－</v>
          </cell>
          <cell r="I54" t="str">
            <v>布志木大介</v>
          </cell>
          <cell r="J54" t="str">
            <v>－</v>
          </cell>
          <cell r="K54" t="str">
            <v>山口定幸</v>
          </cell>
          <cell r="L54" t="str">
            <v>090-1875-1521</v>
          </cell>
          <cell r="M54" t="str">
            <v>－</v>
          </cell>
          <cell r="N54" t="str">
            <v>－</v>
          </cell>
        </row>
        <row r="55">
          <cell r="A55" t="str">
            <v>852-8123</v>
          </cell>
          <cell r="B55" t="str">
            <v>ナガサキアシストサッカーユニオン</v>
          </cell>
          <cell r="C55" t="str">
            <v>852-8123</v>
          </cell>
          <cell r="D55" t="str">
            <v>長崎県長崎市三原1-3-3-3036</v>
          </cell>
          <cell r="E55" t="str">
            <v>095-847-1679</v>
          </cell>
          <cell r="F55" t="str">
            <v>095-847-1679</v>
          </cell>
          <cell r="G55" t="str">
            <v>yamamomo.3.19@khaki.plala.or.jp</v>
          </cell>
          <cell r="H55" t="str">
            <v>－</v>
          </cell>
          <cell r="I55" t="str">
            <v>那須和彦</v>
          </cell>
          <cell r="J55" t="str">
            <v>－</v>
          </cell>
          <cell r="K55" t="str">
            <v>－</v>
          </cell>
          <cell r="L55" t="str">
            <v>－</v>
          </cell>
          <cell r="M55" t="str">
            <v>－</v>
          </cell>
          <cell r="N55" t="str">
            <v>－</v>
          </cell>
        </row>
        <row r="56">
          <cell r="A56" t="str">
            <v>854-0302</v>
          </cell>
          <cell r="B56" t="str">
            <v>雲仙アルディート</v>
          </cell>
          <cell r="C56" t="str">
            <v>854-0302</v>
          </cell>
          <cell r="D56" t="str">
            <v>長崎県雲仙市愛野町乙1203-2</v>
          </cell>
          <cell r="E56" t="str">
            <v>090-2961-5617</v>
          </cell>
          <cell r="F56" t="str">
            <v>0957-36-1029</v>
          </cell>
          <cell r="G56" t="str">
            <v>tsukada2006@yahoo.co.jp</v>
          </cell>
          <cell r="H56" t="str">
            <v>－</v>
          </cell>
          <cell r="I56" t="str">
            <v>塚田準一</v>
          </cell>
          <cell r="J56" t="str">
            <v>090-2961-5617</v>
          </cell>
          <cell r="K56" t="str">
            <v>山口宇喜和</v>
          </cell>
          <cell r="L56" t="str">
            <v>080-4276-8081</v>
          </cell>
          <cell r="M56" t="str">
            <v>－</v>
          </cell>
          <cell r="N56" t="str">
            <v>－</v>
          </cell>
        </row>
        <row r="57">
          <cell r="A57" t="str">
            <v>855-0851</v>
          </cell>
          <cell r="B57" t="str">
            <v>FC・雲仙 エスティオール</v>
          </cell>
          <cell r="C57" t="str">
            <v>855-0851</v>
          </cell>
          <cell r="D57" t="str">
            <v>長崎県島原市萩原2-5248-1 ㈲雲仙自動車学校内</v>
          </cell>
          <cell r="E57" t="str">
            <v>0957-63-1155</v>
          </cell>
          <cell r="F57" t="str">
            <v>0957-63-5455</v>
          </cell>
          <cell r="G57" t="str">
            <v>fc_unzen2003@yahoo.co.jp</v>
          </cell>
          <cell r="H57" t="str">
            <v>－</v>
          </cell>
          <cell r="I57" t="str">
            <v>村上正幸</v>
          </cell>
          <cell r="J57" t="str">
            <v>－</v>
          </cell>
          <cell r="K57" t="str">
            <v>－</v>
          </cell>
          <cell r="L57" t="str">
            <v>－</v>
          </cell>
          <cell r="M57" t="str">
            <v>－</v>
          </cell>
          <cell r="N57" t="str">
            <v>－</v>
          </cell>
        </row>
        <row r="58">
          <cell r="A58" t="str">
            <v>856-0034</v>
          </cell>
          <cell r="B58" t="str">
            <v>セレージャFC</v>
          </cell>
          <cell r="C58" t="str">
            <v>856-0034</v>
          </cell>
          <cell r="D58" t="str">
            <v>長崎県大村市水計町917-1</v>
          </cell>
          <cell r="E58" t="str">
            <v>0957-54-4749</v>
          </cell>
          <cell r="F58" t="str">
            <v>0957-54-4749</v>
          </cell>
          <cell r="G58" t="str">
            <v>nagasakicerejafc@yahoo.co.jp</v>
          </cell>
          <cell r="H58" t="str">
            <v>－</v>
          </cell>
          <cell r="I58" t="str">
            <v>深潟央士</v>
          </cell>
          <cell r="J58" t="str">
            <v>090-5920-7321</v>
          </cell>
          <cell r="K58" t="str">
            <v>－</v>
          </cell>
          <cell r="L58" t="str">
            <v>－</v>
          </cell>
          <cell r="M58" t="str">
            <v>－</v>
          </cell>
          <cell r="N58" t="str">
            <v>－</v>
          </cell>
        </row>
        <row r="59">
          <cell r="A59" t="str">
            <v>856-0817</v>
          </cell>
          <cell r="B59" t="str">
            <v>スネイルSC</v>
          </cell>
          <cell r="C59" t="str">
            <v>856-0817</v>
          </cell>
          <cell r="D59" t="str">
            <v>長崎県大村市古賀島町110番地3</v>
          </cell>
          <cell r="E59" t="str">
            <v>0957-54-5729</v>
          </cell>
          <cell r="F59" t="str">
            <v>0957-54-5729</v>
          </cell>
          <cell r="G59" t="str">
            <v>soccerclub@oscc-nagasaki.or.jp</v>
          </cell>
          <cell r="H59" t="str">
            <v>－</v>
          </cell>
          <cell r="I59" t="str">
            <v>江口貴史</v>
          </cell>
          <cell r="J59" t="str">
            <v>090-4353-4778</v>
          </cell>
          <cell r="K59" t="str">
            <v>小國英雄</v>
          </cell>
          <cell r="L59" t="str">
            <v>090-3135-8918</v>
          </cell>
          <cell r="M59" t="str">
            <v>－</v>
          </cell>
          <cell r="N59" t="str">
            <v>－</v>
          </cell>
        </row>
        <row r="60">
          <cell r="A60" t="str">
            <v>859-3241</v>
          </cell>
          <cell r="B60" t="str">
            <v>ジュラーレ佐世保</v>
          </cell>
          <cell r="C60" t="str">
            <v>859-3241</v>
          </cell>
          <cell r="D60" t="str">
            <v>長崎県佐世保市有福町4205-22</v>
          </cell>
          <cell r="E60" t="str">
            <v>0956-58-5305</v>
          </cell>
          <cell r="F60" t="str">
            <v>0956-58-5305</v>
          </cell>
          <cell r="G60" t="str">
            <v>giurare2009@yahoo.co.jp</v>
          </cell>
          <cell r="H60" t="str">
            <v>－</v>
          </cell>
          <cell r="I60" t="str">
            <v>萩原聖一郎</v>
          </cell>
          <cell r="J60" t="str">
            <v>090-2500-8002</v>
          </cell>
          <cell r="K60" t="str">
            <v>－</v>
          </cell>
          <cell r="L60" t="str">
            <v>－</v>
          </cell>
          <cell r="M60" t="str">
            <v>－</v>
          </cell>
          <cell r="N60" t="str">
            <v>－</v>
          </cell>
        </row>
        <row r="61">
          <cell r="A61" t="str">
            <v>860-0081</v>
          </cell>
          <cell r="B61" t="str">
            <v>熊本市立京陵中学校</v>
          </cell>
          <cell r="C61" t="str">
            <v>860-0081</v>
          </cell>
          <cell r="D61" t="str">
            <v>熊本県熊本市中央区京町本丁1-14</v>
          </cell>
          <cell r="E61" t="str">
            <v>096-354-1316</v>
          </cell>
          <cell r="F61" t="str">
            <v>096-351-5610</v>
          </cell>
          <cell r="G61" t="str">
            <v>kawamoto.toshiya@t.kumamoto-kmm.ed.jp</v>
          </cell>
          <cell r="H61" t="str">
            <v>－</v>
          </cell>
          <cell r="I61" t="str">
            <v>川本敏也</v>
          </cell>
          <cell r="J61" t="str">
            <v>090-5283-5614</v>
          </cell>
          <cell r="K61" t="str">
            <v>西岡智洋</v>
          </cell>
          <cell r="L61" t="str">
            <v>090-8620-3978</v>
          </cell>
          <cell r="M61" t="str">
            <v>－</v>
          </cell>
          <cell r="N61" t="str">
            <v>－</v>
          </cell>
        </row>
        <row r="62">
          <cell r="A62" t="str">
            <v>861-1201</v>
          </cell>
          <cell r="B62" t="str">
            <v>FC VIVO</v>
          </cell>
          <cell r="C62" t="str">
            <v>861-1201</v>
          </cell>
          <cell r="D62" t="str">
            <v>熊本県菊池市泗水町吉富175-17　グレース吉富A-101</v>
          </cell>
          <cell r="E62" t="str">
            <v>080-3026-3206</v>
          </cell>
          <cell r="F62" t="str">
            <v>096-359-7966</v>
          </cell>
          <cell r="G62" t="str">
            <v>vivo1041@yahoo.co.jp</v>
          </cell>
          <cell r="H62" t="str">
            <v>－</v>
          </cell>
          <cell r="I62" t="str">
            <v>吉田康二</v>
          </cell>
          <cell r="J62" t="str">
            <v>080-3026-3206</v>
          </cell>
          <cell r="K62" t="str">
            <v>－</v>
          </cell>
          <cell r="L62" t="str">
            <v>－</v>
          </cell>
          <cell r="M62" t="str">
            <v>－</v>
          </cell>
          <cell r="N62" t="str">
            <v>－</v>
          </cell>
        </row>
        <row r="63">
          <cell r="A63" t="str">
            <v>861-2404</v>
          </cell>
          <cell r="B63" t="str">
            <v>ビアンカスにしはら</v>
          </cell>
          <cell r="C63" t="str">
            <v>861-2404</v>
          </cell>
          <cell r="D63" t="str">
            <v>熊本県阿蘇郡西原村河原2231</v>
          </cell>
          <cell r="E63" t="str">
            <v>090-1974-9572</v>
          </cell>
          <cell r="F63" t="str">
            <v>096-340-4353</v>
          </cell>
          <cell r="G63" t="str">
            <v>kmyqs972@yahoo.co.jp</v>
          </cell>
          <cell r="H63" t="str">
            <v>－</v>
          </cell>
          <cell r="I63" t="str">
            <v>古賀 薫</v>
          </cell>
          <cell r="J63" t="str">
            <v>090-3325-0891</v>
          </cell>
          <cell r="K63" t="str">
            <v>内山義久</v>
          </cell>
          <cell r="L63" t="str">
            <v>090-1974-9572</v>
          </cell>
          <cell r="M63" t="str">
            <v>－</v>
          </cell>
          <cell r="N63" t="str">
            <v>－</v>
          </cell>
        </row>
        <row r="64">
          <cell r="A64" t="str">
            <v>861-4172</v>
          </cell>
          <cell r="B64" t="str">
            <v>ソレッソ熊本</v>
          </cell>
          <cell r="C64" t="str">
            <v>861-4172</v>
          </cell>
          <cell r="D64" t="str">
            <v>熊本県熊本市南区御幸笛田1丁目16-16 サクシドハイム202</v>
          </cell>
          <cell r="E64" t="str">
            <v>090-9590-4664</v>
          </cell>
          <cell r="F64" t="str">
            <v>096-368-5100</v>
          </cell>
          <cell r="G64" t="str">
            <v>sorriso714@yahoo.co.jp</v>
          </cell>
          <cell r="H64" t="str">
            <v>－</v>
          </cell>
          <cell r="I64" t="str">
            <v>広川龍介</v>
          </cell>
          <cell r="J64" t="str">
            <v>090-9590-4664</v>
          </cell>
          <cell r="K64" t="str">
            <v>田上成希</v>
          </cell>
          <cell r="L64" t="str">
            <v>090-7459-0797</v>
          </cell>
          <cell r="M64" t="str">
            <v>－</v>
          </cell>
          <cell r="N64" t="str">
            <v>－</v>
          </cell>
        </row>
        <row r="65">
          <cell r="A65" t="str">
            <v>861-5517</v>
          </cell>
          <cell r="B65" t="str">
            <v>FC アルマラッゾ熊本</v>
          </cell>
          <cell r="C65" t="str">
            <v>861-5517</v>
          </cell>
          <cell r="D65" t="str">
            <v>熊本県熊本市北区鶴羽田１丁目10-11　シャトーヴェレゾン1-102</v>
          </cell>
          <cell r="E65" t="str">
            <v>096-327-9116</v>
          </cell>
          <cell r="F65" t="str">
            <v>096-327-9116</v>
          </cell>
          <cell r="G65" t="str">
            <v>fcalmalazo_1@ivy.ocn.ne.jp</v>
          </cell>
          <cell r="H65" t="str">
            <v>－</v>
          </cell>
          <cell r="I65" t="str">
            <v>角田　亮</v>
          </cell>
          <cell r="J65" t="str">
            <v>090-4344-6332</v>
          </cell>
          <cell r="K65" t="str">
            <v>－</v>
          </cell>
          <cell r="L65" t="str">
            <v>－</v>
          </cell>
          <cell r="M65" t="str">
            <v>－</v>
          </cell>
          <cell r="N65" t="str">
            <v>－</v>
          </cell>
        </row>
        <row r="66">
          <cell r="A66" t="str">
            <v>861-5525</v>
          </cell>
          <cell r="B66" t="str">
            <v>シャルムFC熊本</v>
          </cell>
          <cell r="C66" t="str">
            <v>861-5525</v>
          </cell>
          <cell r="D66" t="str">
            <v>熊本県熊本市北区徳王1-6-52 ＴＫＵぷらざ1Ｆ</v>
          </cell>
          <cell r="E66" t="str">
            <v>096-326-3121</v>
          </cell>
          <cell r="F66" t="str">
            <v>096-326-3148</v>
          </cell>
          <cell r="G66" t="str">
            <v>challenge-the-dream@able.ocn.ne.jp</v>
          </cell>
          <cell r="H66" t="str">
            <v>－</v>
          </cell>
          <cell r="I66" t="str">
            <v>山川　潤</v>
          </cell>
          <cell r="J66" t="str">
            <v>－</v>
          </cell>
          <cell r="K66" t="str">
            <v>原田茂浩</v>
          </cell>
          <cell r="L66" t="str">
            <v>－</v>
          </cell>
          <cell r="M66" t="str">
            <v>－</v>
          </cell>
          <cell r="N66" t="str">
            <v>－</v>
          </cell>
        </row>
        <row r="67">
          <cell r="A67" t="str">
            <v>861-8029</v>
          </cell>
          <cell r="B67" t="str">
            <v>FCクラッキ</v>
          </cell>
          <cell r="C67" t="str">
            <v>861-8029</v>
          </cell>
          <cell r="D67" t="str">
            <v>熊本県熊本市東区西原3丁目4-22</v>
          </cell>
          <cell r="E67" t="str">
            <v>096-285-4649</v>
          </cell>
          <cell r="F67" t="str">
            <v>096-285-4649</v>
          </cell>
          <cell r="G67" t="str">
            <v>shikao@uma.bbiq.jp</v>
          </cell>
          <cell r="H67" t="str">
            <v>－</v>
          </cell>
          <cell r="I67" t="str">
            <v>鹿尾英司</v>
          </cell>
          <cell r="J67" t="str">
            <v>090-7463-1369</v>
          </cell>
          <cell r="K67" t="str">
            <v>－</v>
          </cell>
          <cell r="L67" t="str">
            <v>－</v>
          </cell>
          <cell r="M67" t="str">
            <v>－</v>
          </cell>
          <cell r="N67" t="str">
            <v>－</v>
          </cell>
        </row>
        <row r="68">
          <cell r="A68" t="str">
            <v>861-8038</v>
          </cell>
          <cell r="B68" t="str">
            <v>アルバランシア熊本</v>
          </cell>
          <cell r="C68" t="str">
            <v>861-8038</v>
          </cell>
          <cell r="D68" t="str">
            <v>熊本県熊本市東区長嶺東6-1-7</v>
          </cell>
          <cell r="E68" t="str">
            <v>096-349-6430</v>
          </cell>
          <cell r="F68" t="str">
            <v>096-349-6431</v>
          </cell>
          <cell r="G68" t="str">
            <v>albarancia-kumamoto@tkz.bbiq.jp</v>
          </cell>
          <cell r="H68" t="str">
            <v>－</v>
          </cell>
          <cell r="I68" t="str">
            <v>松井貴喜</v>
          </cell>
          <cell r="J68" t="str">
            <v>－</v>
          </cell>
          <cell r="K68" t="str">
            <v>－</v>
          </cell>
          <cell r="L68" t="str">
            <v>－</v>
          </cell>
          <cell r="M68" t="str">
            <v>－</v>
          </cell>
          <cell r="N68" t="str">
            <v>－</v>
          </cell>
        </row>
        <row r="69">
          <cell r="A69" t="str">
            <v>861-8039</v>
          </cell>
          <cell r="B69" t="str">
            <v>熊本YMCA FC</v>
          </cell>
          <cell r="C69" t="str">
            <v>861-8039</v>
          </cell>
          <cell r="D69" t="str">
            <v>熊本県熊本市東区長嶺南3-1-107</v>
          </cell>
          <cell r="E69" t="str">
            <v>096-385-0676</v>
          </cell>
          <cell r="F69" t="str">
            <v>096-385-0649</v>
          </cell>
          <cell r="G69" t="str">
            <v>Shota.Tokunaga@kumamoto-ymca.org</v>
          </cell>
          <cell r="H69" t="str">
            <v>－</v>
          </cell>
          <cell r="I69" t="str">
            <v>徳永祥太</v>
          </cell>
          <cell r="J69" t="str">
            <v>090-5485-1969</v>
          </cell>
          <cell r="K69" t="str">
            <v>水田祐輔</v>
          </cell>
          <cell r="L69" t="str">
            <v>090-5733-3388</v>
          </cell>
          <cell r="M69" t="str">
            <v>－</v>
          </cell>
          <cell r="N69" t="str">
            <v>－</v>
          </cell>
        </row>
        <row r="70">
          <cell r="A70" t="str">
            <v>861-8043</v>
          </cell>
          <cell r="B70" t="str">
            <v>エンフレンテ熊本</v>
          </cell>
          <cell r="C70" t="str">
            <v>861-8043</v>
          </cell>
          <cell r="D70" t="str">
            <v>熊本県熊本市東区戸島西7-3-20</v>
          </cell>
          <cell r="E70" t="str">
            <v>096-227-7505</v>
          </cell>
          <cell r="F70" t="str">
            <v>096-227-7506</v>
          </cell>
          <cell r="G70" t="str">
            <v>RSC26353@nifty.com</v>
          </cell>
          <cell r="H70" t="str">
            <v>－</v>
          </cell>
          <cell r="I70" t="str">
            <v>工藤幸輝</v>
          </cell>
          <cell r="J70" t="str">
            <v>－</v>
          </cell>
          <cell r="K70" t="str">
            <v>岩本翔太</v>
          </cell>
          <cell r="L70" t="str">
            <v>090-5386-5537</v>
          </cell>
          <cell r="M70" t="str">
            <v>－</v>
          </cell>
          <cell r="N70" t="str">
            <v>－</v>
          </cell>
        </row>
        <row r="71">
          <cell r="A71" t="str">
            <v>861-8075</v>
          </cell>
          <cell r="B71" t="str">
            <v>FC．CONQUESTA</v>
          </cell>
          <cell r="C71" t="str">
            <v>861-8075</v>
          </cell>
          <cell r="D71" t="str">
            <v>熊本県熊本市北区清水新地4-7-67</v>
          </cell>
          <cell r="E71" t="str">
            <v>096-345-7025</v>
          </cell>
          <cell r="F71" t="str">
            <v>096-345-7025</v>
          </cell>
          <cell r="G71" t="str">
            <v>espada.fc-06@docomo.ne.jp</v>
          </cell>
          <cell r="H71" t="str">
            <v>－</v>
          </cell>
          <cell r="I71" t="str">
            <v>島村征志</v>
          </cell>
          <cell r="J71" t="str">
            <v>－</v>
          </cell>
          <cell r="K71" t="str">
            <v>－</v>
          </cell>
          <cell r="L71" t="str">
            <v>－</v>
          </cell>
          <cell r="M71" t="str">
            <v>－</v>
          </cell>
          <cell r="N71" t="str">
            <v>－</v>
          </cell>
        </row>
        <row r="72">
          <cell r="A72" t="str">
            <v>862-0901</v>
          </cell>
          <cell r="B72" t="str">
            <v>FC ESPACIO熊本</v>
          </cell>
          <cell r="C72" t="str">
            <v>862-0901</v>
          </cell>
          <cell r="D72" t="str">
            <v>熊本県熊本市東町3-6-28-15</v>
          </cell>
          <cell r="E72" t="str">
            <v>090-7158-7494</v>
          </cell>
          <cell r="F72" t="str">
            <v>096-369-9322</v>
          </cell>
          <cell r="G72" t="str">
            <v>yuji-koga728@nexyzbb.ne.jp</v>
          </cell>
          <cell r="H72" t="str">
            <v>－</v>
          </cell>
          <cell r="I72" t="str">
            <v>古閑裕二</v>
          </cell>
          <cell r="J72" t="str">
            <v>090-7158-7494</v>
          </cell>
          <cell r="K72" t="str">
            <v>－</v>
          </cell>
          <cell r="L72" t="str">
            <v>－</v>
          </cell>
          <cell r="M72" t="str">
            <v>－</v>
          </cell>
          <cell r="N72" t="str">
            <v>－</v>
          </cell>
        </row>
        <row r="73">
          <cell r="A73" t="str">
            <v>862-0912</v>
          </cell>
          <cell r="B73" t="str">
            <v>太陽スポーツクラブ熊本</v>
          </cell>
          <cell r="C73" t="str">
            <v>862-0912</v>
          </cell>
          <cell r="D73" t="str">
            <v>熊本県熊本市東区錦ケ丘5-19</v>
          </cell>
          <cell r="E73" t="str">
            <v>096-360-8889</v>
          </cell>
          <cell r="F73" t="str">
            <v>096-360-8899</v>
          </cell>
          <cell r="G73" t="str">
            <v>kumamoto2@taiyo-sports.com</v>
          </cell>
          <cell r="H73" t="str">
            <v>－</v>
          </cell>
          <cell r="I73" t="str">
            <v>大野　良</v>
          </cell>
          <cell r="J73" t="str">
            <v>090-7371-1261</v>
          </cell>
          <cell r="K73" t="str">
            <v>－</v>
          </cell>
          <cell r="L73" t="str">
            <v>－</v>
          </cell>
          <cell r="M73" t="str">
            <v>－</v>
          </cell>
          <cell r="N73" t="str">
            <v>－</v>
          </cell>
        </row>
        <row r="74">
          <cell r="A74" t="str">
            <v>862-0924</v>
          </cell>
          <cell r="B74" t="str">
            <v>帯山中学校</v>
          </cell>
          <cell r="C74" t="str">
            <v>862-0924</v>
          </cell>
          <cell r="D74" t="str">
            <v>熊本県熊本市中央区帯山１丁目35番32号</v>
          </cell>
          <cell r="E74" t="str">
            <v>096-383-1288</v>
          </cell>
          <cell r="F74" t="str">
            <v>096-383-1349</v>
          </cell>
          <cell r="G74" t="str">
            <v>－</v>
          </cell>
          <cell r="H74" t="str">
            <v>－</v>
          </cell>
          <cell r="I74" t="str">
            <v>川上治久</v>
          </cell>
          <cell r="J74" t="str">
            <v>080-5200-1599</v>
          </cell>
          <cell r="K74" t="str">
            <v>茂利良公</v>
          </cell>
          <cell r="L74" t="str">
            <v>090-8626-8811</v>
          </cell>
          <cell r="M74" t="str">
            <v>－</v>
          </cell>
          <cell r="N74" t="str">
            <v>－</v>
          </cell>
        </row>
        <row r="75">
          <cell r="A75" t="str">
            <v>862-0969</v>
          </cell>
          <cell r="B75" t="str">
            <v>アムソウルFC熊本</v>
          </cell>
          <cell r="C75" t="str">
            <v>869-0969</v>
          </cell>
          <cell r="D75" t="str">
            <v>熊本県熊本市南区良町5-3-98</v>
          </cell>
          <cell r="E75" t="str">
            <v>096-370-1570</v>
          </cell>
          <cell r="F75" t="str">
            <v>096-370-1570</v>
          </cell>
          <cell r="G75" t="str">
            <v>as@ame-soul.com</v>
          </cell>
          <cell r="H75" t="str">
            <v>－</v>
          </cell>
          <cell r="I75" t="str">
            <v>井上孝志</v>
          </cell>
          <cell r="J75" t="str">
            <v>090-2516-6884</v>
          </cell>
          <cell r="K75" t="str">
            <v>緒方浩典</v>
          </cell>
          <cell r="L75" t="str">
            <v>090-2504-4009</v>
          </cell>
          <cell r="M75" t="str">
            <v>－</v>
          </cell>
          <cell r="N75" t="str">
            <v>－</v>
          </cell>
        </row>
        <row r="76">
          <cell r="A76" t="str">
            <v>864-0032</v>
          </cell>
          <cell r="B76" t="str">
            <v>荒尾フットボールクラブ</v>
          </cell>
          <cell r="C76" t="str">
            <v>864-0032</v>
          </cell>
          <cell r="D76" t="str">
            <v>熊本県荒尾市増永919-3</v>
          </cell>
          <cell r="E76" t="str">
            <v>0968-62-6786</v>
          </cell>
          <cell r="F76" t="str">
            <v>0968-62-6786</v>
          </cell>
          <cell r="G76" t="str">
            <v>kumamototamanafc@live.jp</v>
          </cell>
          <cell r="H76" t="str">
            <v>－</v>
          </cell>
          <cell r="I76" t="str">
            <v>島村憲明</v>
          </cell>
          <cell r="J76" t="str">
            <v>090-4986-9696</v>
          </cell>
          <cell r="K76" t="str">
            <v>宮崎崇人</v>
          </cell>
          <cell r="L76" t="str">
            <v>080-5249-1763</v>
          </cell>
          <cell r="M76" t="str">
            <v>山代　進</v>
          </cell>
          <cell r="N76" t="str">
            <v>070-6593-4382</v>
          </cell>
        </row>
        <row r="77">
          <cell r="A77" t="str">
            <v>865-0006</v>
          </cell>
          <cell r="B77" t="str">
            <v>太陽スポーツクラブ熊本玉名</v>
          </cell>
          <cell r="C77" t="str">
            <v>865-0006</v>
          </cell>
          <cell r="D77" t="str">
            <v>熊本県玉名市両迫間635-1</v>
          </cell>
          <cell r="E77" t="str">
            <v>0968-72-0067</v>
          </cell>
          <cell r="F77" t="str">
            <v>0968-72-0068</v>
          </cell>
          <cell r="G77" t="str">
            <v>kumamototamana@taiyo-sports.com</v>
          </cell>
          <cell r="H77" t="str">
            <v>－</v>
          </cell>
          <cell r="I77" t="str">
            <v>岡崎祐造</v>
          </cell>
          <cell r="J77" t="str">
            <v>－</v>
          </cell>
          <cell r="K77" t="str">
            <v>－</v>
          </cell>
          <cell r="L77" t="str">
            <v>－</v>
          </cell>
          <cell r="M77" t="str">
            <v>－</v>
          </cell>
          <cell r="N77" t="str">
            <v>－</v>
          </cell>
        </row>
        <row r="78">
          <cell r="A78" t="str">
            <v>866-0824</v>
          </cell>
          <cell r="B78" t="str">
            <v>八代市立第二中学校サッカー部</v>
          </cell>
          <cell r="C78" t="str">
            <v>866-0824</v>
          </cell>
          <cell r="D78" t="str">
            <v>熊本県八代市上日置町2248-1</v>
          </cell>
          <cell r="E78" t="str">
            <v>0965-32-8139</v>
          </cell>
          <cell r="F78" t="str">
            <v>0965-33-0843</v>
          </cell>
          <cell r="G78" t="str">
            <v>－</v>
          </cell>
          <cell r="H78" t="str">
            <v>－</v>
          </cell>
          <cell r="I78" t="str">
            <v>中村和也</v>
          </cell>
          <cell r="J78" t="str">
            <v>090-9566-2373</v>
          </cell>
          <cell r="K78" t="str">
            <v>－</v>
          </cell>
          <cell r="L78" t="str">
            <v>－</v>
          </cell>
          <cell r="M78" t="str">
            <v>－</v>
          </cell>
          <cell r="N78" t="str">
            <v>－</v>
          </cell>
        </row>
        <row r="79">
          <cell r="A79" t="str">
            <v>866-0865</v>
          </cell>
          <cell r="B79" t="str">
            <v>八代市立第一中学校サッカー部</v>
          </cell>
          <cell r="C79" t="str">
            <v>866-0865</v>
          </cell>
          <cell r="D79" t="str">
            <v>熊本県八代市北の丸町1-29</v>
          </cell>
          <cell r="E79" t="str">
            <v>0965-32-7103</v>
          </cell>
          <cell r="F79" t="str">
            <v xml:space="preserve">0965-33-0915 </v>
          </cell>
          <cell r="G79" t="str">
            <v>moto011214@yahoo.co.jp</v>
          </cell>
          <cell r="H79" t="str">
            <v>－</v>
          </cell>
          <cell r="I79" t="str">
            <v>澤井元秀</v>
          </cell>
          <cell r="J79" t="str">
            <v>080-1764-5625</v>
          </cell>
          <cell r="K79" t="str">
            <v>川野達也</v>
          </cell>
          <cell r="L79" t="str">
            <v>090-7396-9561</v>
          </cell>
          <cell r="M79" t="str">
            <v>－</v>
          </cell>
          <cell r="N79" t="str">
            <v>－</v>
          </cell>
        </row>
        <row r="80">
          <cell r="A80" t="str">
            <v>866-0897</v>
          </cell>
          <cell r="B80" t="str">
            <v>八代市立第四中学校サッカー部</v>
          </cell>
          <cell r="C80" t="str">
            <v>866-0897</v>
          </cell>
          <cell r="D80" t="str">
            <v>熊本県八代市古閑上町182-2</v>
          </cell>
          <cell r="E80" t="str">
            <v>0965-32-3255</v>
          </cell>
          <cell r="F80" t="str">
            <v>0965-35-8997</v>
          </cell>
          <cell r="G80" t="str">
            <v>dxncb7388@yahoo.co.jp</v>
          </cell>
          <cell r="H80" t="str">
            <v>shimo-t1432@yatsushiro.jp</v>
          </cell>
          <cell r="I80" t="str">
            <v>島崎　修</v>
          </cell>
          <cell r="J80" t="str">
            <v>090-3414-5402</v>
          </cell>
          <cell r="K80" t="str">
            <v>下田隆雄</v>
          </cell>
          <cell r="L80" t="str">
            <v>090-9569-5475</v>
          </cell>
          <cell r="M80" t="str">
            <v>－</v>
          </cell>
          <cell r="N80" t="str">
            <v>－</v>
          </cell>
        </row>
        <row r="81">
          <cell r="A81" t="str">
            <v>867-0012</v>
          </cell>
          <cell r="B81" t="str">
            <v>水俣市立第一中学校サッカー部</v>
          </cell>
          <cell r="C81" t="str">
            <v>867-0012</v>
          </cell>
          <cell r="D81" t="str">
            <v>熊本県水俣市古城1-14-1</v>
          </cell>
          <cell r="E81" t="str">
            <v>0966-63-2981</v>
          </cell>
          <cell r="F81" t="str">
            <v>0966-63-2990</v>
          </cell>
          <cell r="G81" t="str">
            <v>junpek@ybb.ne.jp</v>
          </cell>
          <cell r="H81" t="str">
            <v>－</v>
          </cell>
          <cell r="I81" t="str">
            <v>川上淳一</v>
          </cell>
          <cell r="J81" t="str">
            <v>090-1081-8968</v>
          </cell>
          <cell r="K81" t="str">
            <v>－</v>
          </cell>
          <cell r="L81" t="str">
            <v>－</v>
          </cell>
          <cell r="M81" t="str">
            <v>－</v>
          </cell>
          <cell r="N81" t="str">
            <v>－</v>
          </cell>
        </row>
        <row r="82">
          <cell r="A82" t="str">
            <v>867-0054</v>
          </cell>
          <cell r="B82" t="str">
            <v>FCヴィラノーバ水俣</v>
          </cell>
          <cell r="C82" t="str">
            <v>867-0054</v>
          </cell>
          <cell r="D82" t="str">
            <v>熊本県水俣市汐見町1-4-32</v>
          </cell>
          <cell r="E82" t="str">
            <v>0966-63-3607</v>
          </cell>
          <cell r="F82" t="str">
            <v>0966-63-3607</v>
          </cell>
          <cell r="G82" t="str">
            <v>inoue.makoto@khaki.plala.or.jp</v>
          </cell>
          <cell r="H82" t="str">
            <v>－</v>
          </cell>
          <cell r="I82" t="str">
            <v>井上　誠</v>
          </cell>
          <cell r="J82" t="str">
            <v>090-3015-6303</v>
          </cell>
          <cell r="K82" t="str">
            <v>－</v>
          </cell>
          <cell r="L82" t="str">
            <v>－</v>
          </cell>
          <cell r="M82" t="str">
            <v>－</v>
          </cell>
          <cell r="N82" t="str">
            <v>－</v>
          </cell>
        </row>
        <row r="83">
          <cell r="A83" t="str">
            <v>868-0057</v>
          </cell>
          <cell r="B83" t="str">
            <v>人吉市立第一中学校サッカー部</v>
          </cell>
          <cell r="C83" t="str">
            <v>868-0057</v>
          </cell>
          <cell r="D83" t="str">
            <v>熊本県人吉市土手町36-3</v>
          </cell>
          <cell r="E83" t="str">
            <v>0966-23-2295</v>
          </cell>
          <cell r="F83" t="str">
            <v>0966-23-2296</v>
          </cell>
          <cell r="G83" t="str">
            <v>naoking.107@gmail.com</v>
          </cell>
          <cell r="H83" t="str">
            <v>－</v>
          </cell>
          <cell r="I83" t="str">
            <v>松浦直生</v>
          </cell>
          <cell r="J83" t="str">
            <v>090-8624-1469</v>
          </cell>
          <cell r="K83" t="str">
            <v>－</v>
          </cell>
          <cell r="L83" t="str">
            <v>－</v>
          </cell>
          <cell r="M83" t="str">
            <v>－</v>
          </cell>
          <cell r="N83" t="str">
            <v>－</v>
          </cell>
        </row>
        <row r="84">
          <cell r="A84" t="str">
            <v>868-0081</v>
          </cell>
          <cell r="B84" t="str">
            <v>人吉市立第二中学校サッカー部</v>
          </cell>
          <cell r="C84" t="str">
            <v>868-0081</v>
          </cell>
          <cell r="D84" t="str">
            <v>熊本県人吉市上林町622番地</v>
          </cell>
          <cell r="E84" t="str">
            <v>0966-23-2297</v>
          </cell>
          <cell r="F84" t="str">
            <v>0966-23-2298</v>
          </cell>
          <cell r="G84" t="str">
            <v>ragga_ragga_n@yahoo.co.jp</v>
          </cell>
          <cell r="H84" t="str">
            <v>－</v>
          </cell>
          <cell r="I84" t="str">
            <v>髙田琢朗</v>
          </cell>
          <cell r="J84" t="str">
            <v>090-6293-9233</v>
          </cell>
          <cell r="K84" t="str">
            <v>－</v>
          </cell>
          <cell r="L84" t="str">
            <v>－</v>
          </cell>
          <cell r="M84" t="str">
            <v>－</v>
          </cell>
          <cell r="N84" t="str">
            <v>－</v>
          </cell>
        </row>
        <row r="85">
          <cell r="A85" t="str">
            <v>868-0422</v>
          </cell>
          <cell r="B85" t="str">
            <v>あさぎり中学校サッカー部</v>
          </cell>
          <cell r="C85" t="str">
            <v>868-0422</v>
          </cell>
          <cell r="D85" t="str">
            <v>熊本県球磨郡あさぎり町上北2144</v>
          </cell>
          <cell r="E85" t="str">
            <v>0966-47-0010</v>
          </cell>
          <cell r="F85" t="str">
            <v>0966-47-0690</v>
          </cell>
          <cell r="G85" t="str">
            <v>nakano@hitoyoshi-fc.jp</v>
          </cell>
          <cell r="H85" t="str">
            <v>－</v>
          </cell>
          <cell r="I85" t="str">
            <v>中野浩二</v>
          </cell>
          <cell r="J85" t="str">
            <v>090-2517-5006</v>
          </cell>
          <cell r="K85" t="str">
            <v>－</v>
          </cell>
          <cell r="L85" t="str">
            <v>－</v>
          </cell>
          <cell r="M85" t="str">
            <v>－</v>
          </cell>
          <cell r="N85" t="str">
            <v>－</v>
          </cell>
        </row>
        <row r="86">
          <cell r="A86" t="str">
            <v>868-0501</v>
          </cell>
          <cell r="B86" t="str">
            <v>多良木中学校サッカー部</v>
          </cell>
          <cell r="C86" t="str">
            <v>868-0501</v>
          </cell>
          <cell r="D86" t="str">
            <v>熊本県球磨郡多良木町大字多良木1736</v>
          </cell>
          <cell r="E86" t="str">
            <v>0966-42-2024</v>
          </cell>
          <cell r="F86" t="str">
            <v>0966-42-3124</v>
          </cell>
          <cell r="G86" t="str">
            <v>taragijhs003@taragijhs.fir.jp</v>
          </cell>
          <cell r="H86" t="str">
            <v>－</v>
          </cell>
          <cell r="I86" t="str">
            <v>新宮愛智</v>
          </cell>
          <cell r="J86" t="str">
            <v>090-9079-9115</v>
          </cell>
          <cell r="K86" t="str">
            <v>樺島雅人</v>
          </cell>
          <cell r="L86" t="str">
            <v>080-1700-3077</v>
          </cell>
          <cell r="M86" t="str">
            <v>－</v>
          </cell>
          <cell r="N86" t="str">
            <v>－</v>
          </cell>
        </row>
        <row r="87">
          <cell r="A87" t="str">
            <v>869-0051</v>
          </cell>
          <cell r="B87" t="str">
            <v>津奈木中学校サッカー部</v>
          </cell>
          <cell r="C87" t="str">
            <v>869-0051</v>
          </cell>
          <cell r="D87" t="str">
            <v>熊本県葦北郡津奈木町大字岩城425番地</v>
          </cell>
          <cell r="E87" t="str">
            <v>0966-78-2019</v>
          </cell>
          <cell r="F87" t="str">
            <v>0966-78-2955</v>
          </cell>
          <cell r="G87" t="str">
            <v>－</v>
          </cell>
          <cell r="H87" t="str">
            <v>－</v>
          </cell>
          <cell r="I87" t="str">
            <v>米　新一</v>
          </cell>
          <cell r="J87" t="str">
            <v>090-5384-1750</v>
          </cell>
          <cell r="K87" t="str">
            <v>－</v>
          </cell>
          <cell r="L87" t="str">
            <v>－</v>
          </cell>
          <cell r="M87" t="str">
            <v>－</v>
          </cell>
          <cell r="N87" t="str">
            <v>－</v>
          </cell>
        </row>
        <row r="88">
          <cell r="A88" t="str">
            <v>869-0105</v>
          </cell>
          <cell r="B88" t="str">
            <v>バレイアSC U-15</v>
          </cell>
          <cell r="C88" t="str">
            <v>869-0105</v>
          </cell>
          <cell r="D88" t="str">
            <v>熊本県玉名郡長洲町清源寺418-1</v>
          </cell>
          <cell r="E88" t="str">
            <v>0968-78-6301</v>
          </cell>
          <cell r="F88" t="str">
            <v>0968-78-6301</v>
          </cell>
          <cell r="G88" t="str">
            <v>vebspo2@yahoo.co.jp</v>
          </cell>
          <cell r="H88" t="str">
            <v>－</v>
          </cell>
          <cell r="I88" t="str">
            <v>高野内豊久</v>
          </cell>
          <cell r="J88" t="str">
            <v>－</v>
          </cell>
          <cell r="K88" t="str">
            <v>－</v>
          </cell>
          <cell r="L88" t="str">
            <v>－</v>
          </cell>
          <cell r="M88" t="str">
            <v>－</v>
          </cell>
          <cell r="N88" t="str">
            <v>－</v>
          </cell>
        </row>
        <row r="89">
          <cell r="A89" t="str">
            <v>869-0543</v>
          </cell>
          <cell r="B89" t="str">
            <v>UKI-C.FC</v>
          </cell>
          <cell r="C89" t="str">
            <v>869-0543</v>
          </cell>
          <cell r="D89" t="str">
            <v>熊本県宇城市松橋町南豊崎487-4</v>
          </cell>
          <cell r="E89" t="str">
            <v>0964-32-1280</v>
          </cell>
          <cell r="F89" t="str">
            <v>0964-32-1280</v>
          </cell>
          <cell r="G89" t="str">
            <v>collina_uki@cb4.so-net.ne.jp</v>
          </cell>
          <cell r="H89" t="str">
            <v>－</v>
          </cell>
          <cell r="I89" t="str">
            <v>岡　雅也</v>
          </cell>
          <cell r="J89" t="str">
            <v>080-3226-7845</v>
          </cell>
          <cell r="K89" t="str">
            <v>西村達也</v>
          </cell>
          <cell r="L89" t="str">
            <v>090-7472-6562</v>
          </cell>
          <cell r="M89" t="str">
            <v>－</v>
          </cell>
          <cell r="N89" t="str">
            <v>－</v>
          </cell>
        </row>
        <row r="90">
          <cell r="A90" t="str">
            <v>869-0561</v>
          </cell>
          <cell r="B90" t="str">
            <v>三角中学校サッカー部</v>
          </cell>
          <cell r="C90" t="str">
            <v>869-0561</v>
          </cell>
          <cell r="D90" t="str">
            <v>熊本県宇城市不知火町亀松140-1</v>
          </cell>
          <cell r="E90" t="str">
            <v>0964-33-8014</v>
          </cell>
          <cell r="F90" t="str">
            <v>0964-33-8041</v>
          </cell>
          <cell r="G90" t="str">
            <v>－</v>
          </cell>
          <cell r="H90" t="str">
            <v>－</v>
          </cell>
          <cell r="I90" t="str">
            <v>新野亮輔</v>
          </cell>
          <cell r="J90" t="str">
            <v>090-7920-7696</v>
          </cell>
          <cell r="K90" t="str">
            <v>－</v>
          </cell>
          <cell r="L90" t="str">
            <v>－</v>
          </cell>
          <cell r="M90" t="str">
            <v>－</v>
          </cell>
          <cell r="N90" t="str">
            <v>－</v>
          </cell>
        </row>
        <row r="91">
          <cell r="A91" t="str">
            <v>869-0605</v>
          </cell>
          <cell r="B91" t="str">
            <v>小川中学校サッカー部</v>
          </cell>
          <cell r="C91" t="str">
            <v>869-0605</v>
          </cell>
          <cell r="D91" t="str">
            <v>熊本県宇城市小川町南部田287-2</v>
          </cell>
          <cell r="E91" t="str">
            <v>0964-43-0036</v>
          </cell>
          <cell r="F91" t="str">
            <v>0964-43-0167</v>
          </cell>
          <cell r="G91" t="str">
            <v>i5sata82722@docomo.ne.jp</v>
          </cell>
          <cell r="H91" t="str">
            <v>－</v>
          </cell>
          <cell r="I91" t="str">
            <v>入江清次</v>
          </cell>
          <cell r="J91" t="str">
            <v>090-2589-7926</v>
          </cell>
          <cell r="K91" t="str">
            <v>下田功治</v>
          </cell>
          <cell r="L91" t="str">
            <v>090-3986-2384</v>
          </cell>
          <cell r="M91" t="str">
            <v>－</v>
          </cell>
          <cell r="N91" t="str">
            <v>－</v>
          </cell>
        </row>
        <row r="92">
          <cell r="A92" t="str">
            <v>869-1103</v>
          </cell>
          <cell r="B92" t="str">
            <v>菊陽中学校サッカー部</v>
          </cell>
          <cell r="C92" t="str">
            <v>869-1103</v>
          </cell>
          <cell r="D92" t="str">
            <v>熊本県菊池郡菊陽町久保田2786番地</v>
          </cell>
          <cell r="E92" t="str">
            <v>096-232-2004</v>
          </cell>
          <cell r="F92" t="str">
            <v>096-232-1218</v>
          </cell>
          <cell r="G92" t="str">
            <v>ueda.y@kikuyo.ed.jp</v>
          </cell>
          <cell r="H92" t="str">
            <v>－</v>
          </cell>
          <cell r="I92" t="str">
            <v>上田恭裕</v>
          </cell>
          <cell r="J92" t="str">
            <v>080-1718-1520</v>
          </cell>
          <cell r="K92" t="str">
            <v>小野寿大</v>
          </cell>
          <cell r="L92" t="str">
            <v>090-5084-4191</v>
          </cell>
          <cell r="M92" t="str">
            <v>－</v>
          </cell>
          <cell r="N92" t="str">
            <v>－</v>
          </cell>
        </row>
        <row r="93">
          <cell r="A93" t="str">
            <v>869-4202</v>
          </cell>
          <cell r="B93" t="str">
            <v>八代市立鏡中学校サッカー部</v>
          </cell>
          <cell r="C93" t="str">
            <v>869-4202</v>
          </cell>
          <cell r="D93" t="str">
            <v>熊本県八代市鏡町内田1038-1</v>
          </cell>
          <cell r="E93" t="str">
            <v>0965-52-0107</v>
          </cell>
          <cell r="F93" t="str">
            <v>0965-52-0329</v>
          </cell>
          <cell r="G93" t="str">
            <v>jhs-kagami@yatsushiro.jp</v>
          </cell>
          <cell r="H93" t="str">
            <v>－</v>
          </cell>
          <cell r="I93" t="str">
            <v>梅田</v>
          </cell>
          <cell r="J93" t="str">
            <v>080-5240-6691</v>
          </cell>
          <cell r="K93" t="str">
            <v>兒嶋</v>
          </cell>
          <cell r="L93" t="str">
            <v>090-7984-1913</v>
          </cell>
          <cell r="M93" t="str">
            <v>－</v>
          </cell>
          <cell r="N93" t="str">
            <v>－</v>
          </cell>
        </row>
        <row r="94">
          <cell r="A94" t="str">
            <v>869-4607</v>
          </cell>
          <cell r="B94" t="str">
            <v>エスペランサ熊本</v>
          </cell>
          <cell r="C94" t="str">
            <v>869-4607</v>
          </cell>
          <cell r="D94" t="str">
            <v>熊本県八代郡氷川町栫1239-1</v>
          </cell>
          <cell r="E94" t="str">
            <v>0965-62-3071</v>
          </cell>
          <cell r="F94" t="str">
            <v>0965-62-8036</v>
          </cell>
          <cell r="G94" t="str">
            <v>info@esperancakumamoto.com</v>
          </cell>
          <cell r="H94" t="str">
            <v>－</v>
          </cell>
          <cell r="I94" t="str">
            <v>光永誠司</v>
          </cell>
          <cell r="J94" t="str">
            <v>080-3486-0540</v>
          </cell>
          <cell r="K94" t="str">
            <v>－</v>
          </cell>
          <cell r="L94" t="str">
            <v>－</v>
          </cell>
          <cell r="M94" t="str">
            <v>－</v>
          </cell>
          <cell r="N94" t="str">
            <v>－</v>
          </cell>
        </row>
        <row r="95">
          <cell r="A95" t="str">
            <v>869-4814</v>
          </cell>
          <cell r="B95" t="str">
            <v>竜北中学校サッカー部</v>
          </cell>
          <cell r="C95" t="str">
            <v>869-4814</v>
          </cell>
          <cell r="D95" t="str">
            <v>熊本県八代郡氷川町島地665</v>
          </cell>
          <cell r="E95" t="str">
            <v>0965-52-1504</v>
          </cell>
          <cell r="F95" t="str">
            <v>0965-52-2706</v>
          </cell>
          <cell r="G95" t="str">
            <v>－</v>
          </cell>
          <cell r="H95" t="str">
            <v>－</v>
          </cell>
          <cell r="I95" t="str">
            <v>山野孝昭</v>
          </cell>
          <cell r="J95" t="str">
            <v>－</v>
          </cell>
          <cell r="K95" t="str">
            <v>－</v>
          </cell>
          <cell r="L95" t="str">
            <v>－</v>
          </cell>
          <cell r="M95" t="str">
            <v>－</v>
          </cell>
          <cell r="N95" t="str">
            <v>－</v>
          </cell>
        </row>
        <row r="96">
          <cell r="A96" t="str">
            <v>869-5302</v>
          </cell>
          <cell r="B96" t="str">
            <v>芦北町立田浦中学校サッカー部</v>
          </cell>
          <cell r="C96" t="str">
            <v>869-5302</v>
          </cell>
          <cell r="D96" t="str">
            <v>熊本県葦北郡芦北町大字田浦760番地</v>
          </cell>
          <cell r="E96" t="str">
            <v>0966-87-0026</v>
          </cell>
          <cell r="F96" t="str">
            <v>0966-61-4300</v>
          </cell>
          <cell r="G96" t="str">
            <v>shin1gk@gmail.com</v>
          </cell>
          <cell r="H96" t="str">
            <v>－</v>
          </cell>
          <cell r="I96" t="str">
            <v>山本晋也</v>
          </cell>
          <cell r="J96" t="str">
            <v>090-9580-9972</v>
          </cell>
          <cell r="K96" t="str">
            <v>神崎眞二</v>
          </cell>
          <cell r="L96" t="str">
            <v>090-4350-4437</v>
          </cell>
          <cell r="M96" t="str">
            <v>－</v>
          </cell>
          <cell r="N96" t="str">
            <v>－</v>
          </cell>
        </row>
        <row r="97">
          <cell r="A97" t="str">
            <v>870-0268</v>
          </cell>
          <cell r="B97" t="str">
            <v>大分市立大在中学校サッカー部</v>
          </cell>
          <cell r="C97" t="str">
            <v>870-0268</v>
          </cell>
          <cell r="D97" t="str">
            <v>大分県大分市政所2602-12</v>
          </cell>
          <cell r="E97" t="str">
            <v>097-592-0024</v>
          </cell>
          <cell r="F97" t="str">
            <v>097-592-0427</v>
          </cell>
          <cell r="G97" t="str">
            <v>masa1031hiko@softbank.ne.jp</v>
          </cell>
          <cell r="H97" t="str">
            <v>－</v>
          </cell>
          <cell r="I97" t="str">
            <v>津崎雅彦</v>
          </cell>
          <cell r="J97" t="str">
            <v>090-1082-3135</v>
          </cell>
          <cell r="K97" t="str">
            <v>－</v>
          </cell>
          <cell r="L97" t="str">
            <v>－</v>
          </cell>
          <cell r="M97" t="str">
            <v>－</v>
          </cell>
          <cell r="N97" t="str">
            <v>－</v>
          </cell>
        </row>
        <row r="98">
          <cell r="A98" t="str">
            <v>870-0306</v>
          </cell>
          <cell r="B98" t="str">
            <v>キングスFC</v>
          </cell>
          <cell r="C98" t="str">
            <v>870-0306</v>
          </cell>
          <cell r="D98" t="str">
            <v>大分県大分市東上野10-6 リバーハイム102</v>
          </cell>
          <cell r="E98" t="str">
            <v>090-5144-6543</v>
          </cell>
          <cell r="F98" t="str">
            <v>－</v>
          </cell>
          <cell r="G98" t="str">
            <v>on_the_board_2002@yahoo.co.jp</v>
          </cell>
          <cell r="H98" t="str">
            <v>－</v>
          </cell>
          <cell r="I98" t="str">
            <v>小林　覚</v>
          </cell>
          <cell r="J98" t="str">
            <v>090-5144-6543</v>
          </cell>
          <cell r="K98" t="str">
            <v>篠田公成</v>
          </cell>
          <cell r="L98" t="str">
            <v>090-1684-8395</v>
          </cell>
          <cell r="M98" t="str">
            <v>－</v>
          </cell>
          <cell r="N98" t="str">
            <v>－</v>
          </cell>
        </row>
        <row r="99">
          <cell r="A99" t="str">
            <v>870-0887</v>
          </cell>
          <cell r="B99" t="str">
            <v>ヴェルスパ大分</v>
          </cell>
          <cell r="C99" t="str">
            <v>870-0887</v>
          </cell>
          <cell r="D99" t="str">
            <v>大分県大分市二又町7　KYOEIビル　1F</v>
          </cell>
          <cell r="E99" t="str">
            <v>097-560-4813</v>
          </cell>
          <cell r="F99" t="str">
            <v>097-560-4814</v>
          </cell>
          <cell r="G99" t="str">
            <v>tanaka@verspah.jp</v>
          </cell>
          <cell r="H99" t="str">
            <v>－</v>
          </cell>
          <cell r="I99" t="str">
            <v>田中　博</v>
          </cell>
          <cell r="J99" t="str">
            <v>080-2732-1656</v>
          </cell>
          <cell r="K99" t="str">
            <v>－</v>
          </cell>
          <cell r="L99" t="str">
            <v>－</v>
          </cell>
          <cell r="M99" t="str">
            <v>－</v>
          </cell>
          <cell r="N99" t="str">
            <v>－</v>
          </cell>
        </row>
        <row r="100">
          <cell r="A100" t="str">
            <v>870-0935</v>
          </cell>
          <cell r="B100" t="str">
            <v>FCレガッテ</v>
          </cell>
          <cell r="C100" t="str">
            <v>870-0935</v>
          </cell>
          <cell r="D100" t="str">
            <v>大分県大分市古ケ鶴1-11-10</v>
          </cell>
          <cell r="E100" t="str">
            <v>097-551-8110</v>
          </cell>
          <cell r="F100" t="str">
            <v>097-551-8110</v>
          </cell>
          <cell r="G100" t="str">
            <v>fc_regate_oita@yahoo.co.jp</v>
          </cell>
          <cell r="H100" t="str">
            <v>－</v>
          </cell>
          <cell r="I100" t="str">
            <v>幸野光将</v>
          </cell>
          <cell r="J100" t="str">
            <v>070-5532-3718</v>
          </cell>
          <cell r="K100" t="str">
            <v>－</v>
          </cell>
          <cell r="L100" t="str">
            <v>－</v>
          </cell>
          <cell r="M100" t="str">
            <v>－</v>
          </cell>
          <cell r="N100" t="str">
            <v>－</v>
          </cell>
        </row>
        <row r="101">
          <cell r="A101" t="str">
            <v>871-0006</v>
          </cell>
          <cell r="B101" t="str">
            <v>FC中津グラシアス2002</v>
          </cell>
          <cell r="C101" t="str">
            <v>871-0006</v>
          </cell>
          <cell r="D101" t="str">
            <v>大分県中津市東浜176-37</v>
          </cell>
          <cell r="E101" t="str">
            <v>0979-24-3898</v>
          </cell>
          <cell r="F101" t="str">
            <v>0979-24-3898</v>
          </cell>
          <cell r="G101" t="str">
            <v>pixy-kuni@white.plala.or.jp</v>
          </cell>
          <cell r="H101" t="str">
            <v>－</v>
          </cell>
          <cell r="I101" t="str">
            <v>椎木邦弘</v>
          </cell>
          <cell r="J101" t="str">
            <v>090-9075-3129</v>
          </cell>
          <cell r="K101" t="str">
            <v>－</v>
          </cell>
          <cell r="L101" t="str">
            <v>－</v>
          </cell>
          <cell r="M101" t="str">
            <v>－</v>
          </cell>
          <cell r="N101" t="str">
            <v>－</v>
          </cell>
        </row>
        <row r="102">
          <cell r="A102" t="str">
            <v>880-0035</v>
          </cell>
          <cell r="B102" t="str">
            <v>旭スポーツFCジュニアユース</v>
          </cell>
          <cell r="C102" t="str">
            <v>880-0035</v>
          </cell>
          <cell r="D102" t="str">
            <v>宮崎県宮崎市下北方町下郷6096-5</v>
          </cell>
          <cell r="E102" t="str">
            <v>0985-31-1137</v>
          </cell>
          <cell r="F102" t="str">
            <v>0985-31-1150</v>
          </cell>
          <cell r="G102" t="str">
            <v>asahi_sports.com@axel.ocn.ne.jp</v>
          </cell>
          <cell r="H102" t="str">
            <v>－</v>
          </cell>
          <cell r="I102" t="str">
            <v>細川康寛</v>
          </cell>
          <cell r="J102" t="str">
            <v>090-9076-6057</v>
          </cell>
          <cell r="K102" t="str">
            <v>的場陽一郎</v>
          </cell>
          <cell r="L102" t="str">
            <v>090-3663-5098</v>
          </cell>
          <cell r="M102" t="str">
            <v>－</v>
          </cell>
          <cell r="N102" t="str">
            <v>－</v>
          </cell>
        </row>
        <row r="103">
          <cell r="A103" t="str">
            <v>880-0121</v>
          </cell>
          <cell r="B103" t="str">
            <v>宮崎日本大学中学校サッカー部</v>
          </cell>
          <cell r="C103" t="str">
            <v>880-0121</v>
          </cell>
          <cell r="D103" t="str">
            <v>宮崎県宮崎市島之内6822-2</v>
          </cell>
          <cell r="E103" t="str">
            <v>0985-39-1121</v>
          </cell>
          <cell r="F103" t="str">
            <v>0985-39-1516</v>
          </cell>
          <cell r="G103" t="str">
            <v>tatatatataishi32@yahoo.co.jp</v>
          </cell>
          <cell r="H103" t="str">
            <v>－</v>
          </cell>
          <cell r="I103" t="str">
            <v>朝倉大志</v>
          </cell>
          <cell r="J103" t="str">
            <v>080-1737-2822</v>
          </cell>
          <cell r="K103" t="str">
            <v>下木屋　翔</v>
          </cell>
          <cell r="L103" t="str">
            <v>090-6636-7672</v>
          </cell>
          <cell r="M103" t="str">
            <v>－</v>
          </cell>
          <cell r="N103" t="str">
            <v>－</v>
          </cell>
        </row>
        <row r="104">
          <cell r="A104" t="str">
            <v>880-0841</v>
          </cell>
          <cell r="B104" t="str">
            <v>宮崎市立檍中学校サッカー部</v>
          </cell>
          <cell r="C104" t="str">
            <v>880-0841</v>
          </cell>
          <cell r="D104" t="str">
            <v>宮崎県宮崎市吉村町江田原甲265番地</v>
          </cell>
          <cell r="E104" t="str">
            <v>0985-23-2225</v>
          </cell>
          <cell r="F104" t="str">
            <v>0985-23-2226</v>
          </cell>
          <cell r="G104" t="str">
            <v>aoki-c-52@mcnet.ed.jp</v>
          </cell>
          <cell r="H104" t="str">
            <v>－</v>
          </cell>
          <cell r="I104" t="str">
            <v>中平光彦</v>
          </cell>
          <cell r="J104" t="str">
            <v>090-2580-4620</v>
          </cell>
          <cell r="K104" t="str">
            <v>－</v>
          </cell>
          <cell r="L104" t="str">
            <v>－</v>
          </cell>
          <cell r="M104" t="str">
            <v>－</v>
          </cell>
          <cell r="N104" t="str">
            <v>－</v>
          </cell>
        </row>
        <row r="105">
          <cell r="A105" t="str">
            <v>880-0845</v>
          </cell>
          <cell r="B105" t="str">
            <v>太陽宮崎</v>
          </cell>
          <cell r="C105" t="str">
            <v>880-0845</v>
          </cell>
          <cell r="D105" t="str">
            <v>宮崎県宮崎市新城町33-4 ㈱太陽スポーツクラブ宮崎中央営業所</v>
          </cell>
          <cell r="E105" t="str">
            <v>0985-83-0130</v>
          </cell>
          <cell r="F105" t="str">
            <v>0985-83-0130</v>
          </cell>
          <cell r="G105" t="str">
            <v>miyazakichuou1@taiyo-sports.com</v>
          </cell>
          <cell r="H105" t="str">
            <v>－</v>
          </cell>
          <cell r="I105" t="str">
            <v>河崎憲一郎</v>
          </cell>
          <cell r="J105" t="str">
            <v>－</v>
          </cell>
          <cell r="K105" t="str">
            <v>－</v>
          </cell>
          <cell r="L105" t="str">
            <v>－</v>
          </cell>
          <cell r="M105" t="str">
            <v>－</v>
          </cell>
          <cell r="N105" t="str">
            <v>－</v>
          </cell>
        </row>
        <row r="106">
          <cell r="A106" t="str">
            <v>880-0913</v>
          </cell>
          <cell r="B106" t="str">
            <v>セントラルFC 宮崎</v>
          </cell>
          <cell r="C106" t="str">
            <v>880-0913</v>
          </cell>
          <cell r="D106" t="str">
            <v>宮崎県宮崎市恒久1-3-32 ナカイ商事㈱</v>
          </cell>
          <cell r="E106" t="str">
            <v>0985-53-3456</v>
          </cell>
          <cell r="F106" t="str">
            <v>0985-53-3490</v>
          </cell>
          <cell r="G106" t="str">
            <v>nakai.sk@crest.ocn.ne.jp</v>
          </cell>
          <cell r="H106" t="str">
            <v>－</v>
          </cell>
          <cell r="I106" t="str">
            <v>松崎博美</v>
          </cell>
          <cell r="J106" t="str">
            <v>－</v>
          </cell>
          <cell r="K106" t="str">
            <v>中井　恒</v>
          </cell>
          <cell r="L106" t="str">
            <v>－</v>
          </cell>
          <cell r="M106" t="str">
            <v>－</v>
          </cell>
          <cell r="N106" t="str">
            <v>－</v>
          </cell>
        </row>
        <row r="107">
          <cell r="A107" t="str">
            <v>880-0951</v>
          </cell>
          <cell r="B107" t="str">
            <v>宮崎市立大塚中学校サッカー部</v>
          </cell>
          <cell r="C107" t="str">
            <v>880-0951</v>
          </cell>
          <cell r="D107" t="str">
            <v>宮崎県宮崎市大塚町鎌ヶ迫2296-1</v>
          </cell>
          <cell r="E107" t="str">
            <v>0985-47-1130</v>
          </cell>
          <cell r="F107" t="str">
            <v>0985-47-1131</v>
          </cell>
          <cell r="G107" t="str">
            <v>ohtsuka-c-13@mcnet.ed.jp</v>
          </cell>
          <cell r="H107" t="str">
            <v>－</v>
          </cell>
          <cell r="I107" t="str">
            <v>宇都宮茂樹</v>
          </cell>
          <cell r="J107" t="str">
            <v>090-8769-2094</v>
          </cell>
          <cell r="K107" t="str">
            <v>宮野祐輔</v>
          </cell>
          <cell r="L107" t="str">
            <v>080-5802-3024</v>
          </cell>
          <cell r="M107" t="str">
            <v>－</v>
          </cell>
          <cell r="N107" t="str">
            <v>－</v>
          </cell>
        </row>
        <row r="108">
          <cell r="A108" t="str">
            <v>882-0804</v>
          </cell>
          <cell r="B108" t="str">
            <v>延岡市立西階中学校サッカー部</v>
          </cell>
          <cell r="C108" t="str">
            <v>882-0804</v>
          </cell>
          <cell r="D108" t="str">
            <v>宮崎県延岡市西階町１丁目4042番地3</v>
          </cell>
          <cell r="E108" t="str">
            <v>0982-21-5851</v>
          </cell>
          <cell r="F108" t="str">
            <v>0982-21-5852</v>
          </cell>
          <cell r="G108" t="str">
            <v>kitachukura@yahoo.co.jp</v>
          </cell>
          <cell r="H108" t="str">
            <v>－</v>
          </cell>
          <cell r="I108" t="str">
            <v>倉尾健二</v>
          </cell>
          <cell r="J108" t="str">
            <v>090-5737-9537</v>
          </cell>
          <cell r="K108" t="str">
            <v>－</v>
          </cell>
          <cell r="L108" t="str">
            <v>－</v>
          </cell>
          <cell r="M108" t="str">
            <v>－</v>
          </cell>
          <cell r="N108" t="str">
            <v>－</v>
          </cell>
        </row>
        <row r="109">
          <cell r="A109" t="str">
            <v>883-0033</v>
          </cell>
          <cell r="B109" t="str">
            <v>プログレッソ日向FC</v>
          </cell>
          <cell r="C109" t="str">
            <v>883-0033</v>
          </cell>
          <cell r="D109" t="str">
            <v>宮崎県日向市塩見8547</v>
          </cell>
          <cell r="E109" t="str">
            <v>0982-53-0109</v>
          </cell>
          <cell r="F109" t="str">
            <v>0982-53-0109</v>
          </cell>
          <cell r="G109" t="str">
            <v>kou_seri6854@ybb.ne.jp</v>
          </cell>
          <cell r="H109" t="str">
            <v>－</v>
          </cell>
          <cell r="I109" t="str">
            <v>芹ケ野功一</v>
          </cell>
          <cell r="J109" t="str">
            <v>090-2392-8072</v>
          </cell>
          <cell r="K109" t="str">
            <v>－</v>
          </cell>
          <cell r="L109" t="str">
            <v>－</v>
          </cell>
          <cell r="M109" t="str">
            <v>－</v>
          </cell>
          <cell r="N109" t="str">
            <v>－</v>
          </cell>
        </row>
        <row r="110">
          <cell r="A110" t="str">
            <v>883-0034</v>
          </cell>
          <cell r="B110" t="str">
            <v>日向市立日向中学校サッカー部</v>
          </cell>
          <cell r="C110" t="str">
            <v>883-0034</v>
          </cell>
          <cell r="D110" t="str">
            <v>宮崎県日向市富高733番地4</v>
          </cell>
          <cell r="E110" t="str">
            <v>0982-52-4794</v>
          </cell>
          <cell r="F110" t="str">
            <v>0982-52-4795</v>
          </cell>
          <cell r="G110" t="str">
            <v>hissa0816@yahoo.co.jp</v>
          </cell>
          <cell r="H110" t="str">
            <v>－</v>
          </cell>
          <cell r="I110" t="str">
            <v>丸山久志</v>
          </cell>
          <cell r="J110" t="str">
            <v>080-6453-2131</v>
          </cell>
          <cell r="K110" t="str">
            <v>－</v>
          </cell>
          <cell r="L110" t="str">
            <v>－</v>
          </cell>
          <cell r="M110" t="str">
            <v>－</v>
          </cell>
          <cell r="N110" t="str">
            <v>－</v>
          </cell>
        </row>
        <row r="111">
          <cell r="A111" t="str">
            <v>885-0004</v>
          </cell>
          <cell r="B111" t="str">
            <v>都城市立沖水中学校サッカー部</v>
          </cell>
          <cell r="C111" t="str">
            <v>885-0004</v>
          </cell>
          <cell r="D111" t="str">
            <v>宮崎県都城市都北町5615番地</v>
          </cell>
          <cell r="E111" t="str">
            <v>0986-38-1335</v>
          </cell>
          <cell r="F111" t="str">
            <v>0986-38-6760</v>
          </cell>
          <cell r="G111" t="str">
            <v>okichusoccer@yahoo.co.jp</v>
          </cell>
          <cell r="H111" t="str">
            <v>－</v>
          </cell>
          <cell r="I111" t="str">
            <v>森山剛浩</v>
          </cell>
          <cell r="J111" t="str">
            <v>090-8411-8772</v>
          </cell>
          <cell r="K111" t="str">
            <v>下野　剛</v>
          </cell>
          <cell r="L111" t="str">
            <v>090-8351-1781</v>
          </cell>
          <cell r="M111" t="str">
            <v>－</v>
          </cell>
          <cell r="N111" t="str">
            <v>－</v>
          </cell>
        </row>
        <row r="112">
          <cell r="A112" t="str">
            <v>885-0094</v>
          </cell>
          <cell r="B112" t="str">
            <v>都城市立西中学校サッカー部</v>
          </cell>
          <cell r="C112" t="str">
            <v>885-0094</v>
          </cell>
          <cell r="D112" t="str">
            <v>宮崎県都城市都原町7707</v>
          </cell>
          <cell r="E112" t="str">
            <v>0986-24-1128</v>
          </cell>
          <cell r="F112" t="str">
            <v>0986-24-6038</v>
          </cell>
          <cell r="G112" t="str">
            <v>ryuta_honda@yahoo.co.jp</v>
          </cell>
          <cell r="H112" t="str">
            <v>－</v>
          </cell>
          <cell r="I112" t="str">
            <v>本田竜太</v>
          </cell>
          <cell r="J112" t="str">
            <v>090-5020-6206</v>
          </cell>
          <cell r="K112" t="str">
            <v>－</v>
          </cell>
          <cell r="L112" t="str">
            <v>－</v>
          </cell>
          <cell r="M112" t="str">
            <v>－</v>
          </cell>
          <cell r="N112" t="str">
            <v>－</v>
          </cell>
        </row>
        <row r="113">
          <cell r="A113" t="str">
            <v>889-0513</v>
          </cell>
          <cell r="B113" t="str">
            <v>フォルトゥナ延岡FC</v>
          </cell>
          <cell r="C113" t="str">
            <v>889-0513</v>
          </cell>
          <cell r="D113" t="str">
            <v>宮崎県延岡市土々呂町３丁目846-29</v>
          </cell>
          <cell r="E113" t="str">
            <v>0982-40-5635</v>
          </cell>
          <cell r="F113" t="str">
            <v>0982-40-5635</v>
          </cell>
          <cell r="G113" t="str">
            <v>fortuna@izm.bbiq.jp</v>
          </cell>
          <cell r="H113" t="str">
            <v>－</v>
          </cell>
          <cell r="I113" t="str">
            <v>清水則吉</v>
          </cell>
          <cell r="J113" t="str">
            <v>090-2852-7267</v>
          </cell>
          <cell r="K113" t="str">
            <v>－</v>
          </cell>
          <cell r="L113" t="str">
            <v>－</v>
          </cell>
          <cell r="M113" t="str">
            <v>－</v>
          </cell>
          <cell r="N113" t="str">
            <v>－</v>
          </cell>
        </row>
        <row r="114">
          <cell r="A114" t="str">
            <v>889-1602</v>
          </cell>
          <cell r="B114" t="str">
            <v>清武中学校サッカー部</v>
          </cell>
          <cell r="C114" t="str">
            <v>889-1602</v>
          </cell>
          <cell r="D114" t="str">
            <v>宮崎県宮崎市清武町今泉6980</v>
          </cell>
          <cell r="E114" t="str">
            <v>0985-85-2011</v>
          </cell>
          <cell r="F114" t="str">
            <v>0985-85-0435</v>
          </cell>
          <cell r="G114" t="str">
            <v>－</v>
          </cell>
          <cell r="H114" t="str">
            <v>－</v>
          </cell>
          <cell r="I114" t="str">
            <v>－</v>
          </cell>
          <cell r="J114" t="str">
            <v>－</v>
          </cell>
          <cell r="K114" t="str">
            <v>－</v>
          </cell>
          <cell r="L114" t="str">
            <v>－</v>
          </cell>
          <cell r="M114" t="str">
            <v>－</v>
          </cell>
          <cell r="N114" t="str">
            <v>－</v>
          </cell>
        </row>
        <row r="115">
          <cell r="A115" t="str">
            <v>889-1605</v>
          </cell>
          <cell r="B115" t="str">
            <v>MSU FC</v>
          </cell>
          <cell r="C115" t="str">
            <v>889-1605</v>
          </cell>
          <cell r="D115" t="str">
            <v>宮崎県宮崎市清武町加納乙463-13 智建ビル307 ＮＰＯ法人ＭＳＵ</v>
          </cell>
          <cell r="E115" t="str">
            <v>0985-71-4000</v>
          </cell>
          <cell r="F115" t="str">
            <v>0985-71-4000</v>
          </cell>
          <cell r="G115" t="str">
            <v>miyazakisports@yahoo.co.jp</v>
          </cell>
          <cell r="H115" t="str">
            <v>－</v>
          </cell>
          <cell r="I115" t="str">
            <v>柳田和洋</v>
          </cell>
          <cell r="J115" t="str">
            <v>090-6638-6846</v>
          </cell>
          <cell r="K115" t="str">
            <v>－</v>
          </cell>
          <cell r="L115" t="str">
            <v>－</v>
          </cell>
          <cell r="M115" t="str">
            <v>－</v>
          </cell>
          <cell r="N115" t="str">
            <v>－</v>
          </cell>
        </row>
        <row r="116">
          <cell r="A116" t="str">
            <v>889-1901</v>
          </cell>
          <cell r="B116" t="str">
            <v>セレソン都城FC</v>
          </cell>
          <cell r="C116" t="str">
            <v>889-1901</v>
          </cell>
          <cell r="D116" t="str">
            <v>宮崎県北諸県郡三股町樺山3276番地14</v>
          </cell>
          <cell r="E116" t="str">
            <v>0986-51-3773</v>
          </cell>
          <cell r="F116" t="str">
            <v>0986-51-3773</v>
          </cell>
          <cell r="G116" t="str">
            <v>qtpms268@ybb.ne.jp</v>
          </cell>
          <cell r="H116" t="str">
            <v>－</v>
          </cell>
          <cell r="I116" t="str">
            <v>中山新吾</v>
          </cell>
          <cell r="J116" t="str">
            <v>090-8834-8282</v>
          </cell>
          <cell r="K116" t="str">
            <v>－</v>
          </cell>
          <cell r="L116" t="str">
            <v>－</v>
          </cell>
          <cell r="M116" t="str">
            <v>－</v>
          </cell>
          <cell r="N116" t="str">
            <v>－</v>
          </cell>
        </row>
        <row r="117">
          <cell r="A117" t="str">
            <v>889-2152</v>
          </cell>
          <cell r="B117" t="str">
            <v>ヴィラル木花SC</v>
          </cell>
          <cell r="C117" t="str">
            <v>889-2152</v>
          </cell>
          <cell r="D117" t="str">
            <v>宮崎県宮崎市学園木花台北2-11-10</v>
          </cell>
          <cell r="E117" t="str">
            <v>0985-58-1881</v>
          </cell>
          <cell r="F117" t="str">
            <v>0985-58-1881</v>
          </cell>
          <cell r="G117" t="str">
            <v>ao-minamizono@msg.ac.jp</v>
          </cell>
          <cell r="H117" t="str">
            <v>－</v>
          </cell>
          <cell r="I117" t="str">
            <v>南園芳雄</v>
          </cell>
          <cell r="J117" t="str">
            <v>－</v>
          </cell>
          <cell r="K117" t="str">
            <v>－</v>
          </cell>
          <cell r="L117" t="str">
            <v>－</v>
          </cell>
          <cell r="M117" t="str">
            <v>－</v>
          </cell>
          <cell r="N117" t="str">
            <v>－</v>
          </cell>
        </row>
        <row r="118">
          <cell r="A118" t="str">
            <v>889-4151</v>
          </cell>
          <cell r="B118" t="str">
            <v>えびの市立真幸中学校サッカー部</v>
          </cell>
          <cell r="C118" t="str">
            <v>889-4151</v>
          </cell>
          <cell r="D118" t="str">
            <v>宮崎県えびの市向江850</v>
          </cell>
          <cell r="E118" t="str">
            <v>0984-37-1150</v>
          </cell>
          <cell r="F118" t="str">
            <v>0984-37-1158</v>
          </cell>
          <cell r="G118" t="str">
            <v>masakijhsc@miyazaki-c.ed.jp</v>
          </cell>
          <cell r="H118" t="str">
            <v>－</v>
          </cell>
          <cell r="I118" t="str">
            <v>西畑洋和</v>
          </cell>
          <cell r="J118" t="str">
            <v>090-1925-8175</v>
          </cell>
          <cell r="K118" t="str">
            <v>今屋敷浩司</v>
          </cell>
          <cell r="L118" t="str">
            <v>090-1925-8175</v>
          </cell>
          <cell r="M118" t="str">
            <v>－</v>
          </cell>
          <cell r="N118" t="str">
            <v>－</v>
          </cell>
        </row>
        <row r="119">
          <cell r="A119" t="str">
            <v>889-4221</v>
          </cell>
          <cell r="B119" t="str">
            <v>えびの市立加久藤中学校サッカー部</v>
          </cell>
          <cell r="C119" t="str">
            <v>889-4221</v>
          </cell>
          <cell r="D119" t="str">
            <v>宮崎県えびの市栗下1269-1</v>
          </cell>
          <cell r="E119" t="str">
            <v>0984-35-1353</v>
          </cell>
          <cell r="F119" t="str">
            <v>0984-35-1356</v>
          </cell>
          <cell r="G119" t="str">
            <v>kakutofootball@yahoo.co.jp</v>
          </cell>
          <cell r="H119" t="str">
            <v>－</v>
          </cell>
          <cell r="I119" t="str">
            <v>拂山芳輝</v>
          </cell>
          <cell r="J119" t="str">
            <v>090-3412-2640</v>
          </cell>
          <cell r="K119" t="str">
            <v>野邊裕貴</v>
          </cell>
          <cell r="L119" t="str">
            <v>080-5212-9688</v>
          </cell>
          <cell r="M119" t="str">
            <v>黒木</v>
          </cell>
          <cell r="N119" t="str">
            <v>090-8767-7752</v>
          </cell>
        </row>
        <row r="120">
          <cell r="A120" t="str">
            <v>889-4601</v>
          </cell>
          <cell r="B120" t="str">
            <v>都城市立山田中学校</v>
          </cell>
          <cell r="C120" t="str">
            <v>889-4601</v>
          </cell>
          <cell r="D120" t="str">
            <v>宮崎県都城市山田町山田2189-1</v>
          </cell>
          <cell r="E120" t="str">
            <v>0986-64-2105</v>
          </cell>
          <cell r="F120" t="str">
            <v>0986-64-3804</v>
          </cell>
          <cell r="G120" t="str">
            <v>yoshirou423@yahoo.co.jp</v>
          </cell>
          <cell r="H120" t="str">
            <v>－</v>
          </cell>
          <cell r="I120" t="str">
            <v>髙橋祥朗</v>
          </cell>
          <cell r="J120" t="str">
            <v>090-4588-3505</v>
          </cell>
          <cell r="K120" t="str">
            <v>－</v>
          </cell>
          <cell r="L120" t="str">
            <v>－</v>
          </cell>
          <cell r="M120" t="str">
            <v>－</v>
          </cell>
          <cell r="N120" t="str">
            <v>－</v>
          </cell>
        </row>
        <row r="121">
          <cell r="A121" t="str">
            <v>890-0032</v>
          </cell>
          <cell r="B121" t="str">
            <v>鹿児島市立西陵中学校</v>
          </cell>
          <cell r="C121" t="str">
            <v>890-0032</v>
          </cell>
          <cell r="D121" t="str">
            <v>鹿児島県鹿児島市西陵５丁目１３番１号</v>
          </cell>
          <cell r="E121" t="str">
            <v>099-281-3122</v>
          </cell>
          <cell r="F121" t="str">
            <v>099-281-3127</v>
          </cell>
          <cell r="G121" t="str">
            <v>mako.5489@tiara.ocn.ne.jp</v>
          </cell>
          <cell r="H121" t="str">
            <v>－</v>
          </cell>
          <cell r="I121" t="str">
            <v>桐野真理子</v>
          </cell>
          <cell r="J121" t="str">
            <v>090-9564-1420</v>
          </cell>
          <cell r="K121" t="str">
            <v>－</v>
          </cell>
          <cell r="L121" t="str">
            <v>－</v>
          </cell>
          <cell r="M121" t="str">
            <v>－</v>
          </cell>
          <cell r="N121" t="str">
            <v>－</v>
          </cell>
        </row>
        <row r="122">
          <cell r="A122" t="str">
            <v>890-0036</v>
          </cell>
          <cell r="B122" t="str">
            <v>鹿児島スポーツクラブ</v>
          </cell>
          <cell r="C122" t="str">
            <v>890-0036</v>
          </cell>
          <cell r="D122" t="str">
            <v>鹿児島県鹿児島市田上台4-45-18</v>
          </cell>
          <cell r="E122" t="str">
            <v>099-275-4000</v>
          </cell>
          <cell r="F122" t="str">
            <v>099-275-4000</v>
          </cell>
          <cell r="G122" t="str">
            <v>shonet@vega.ocn.ne.jp</v>
          </cell>
          <cell r="H122" t="str">
            <v>－</v>
          </cell>
          <cell r="I122" t="str">
            <v>福永　翔</v>
          </cell>
          <cell r="J122" t="str">
            <v>090-7536-9135</v>
          </cell>
          <cell r="K122" t="str">
            <v>－</v>
          </cell>
          <cell r="L122" t="str">
            <v>－</v>
          </cell>
          <cell r="M122" t="str">
            <v>－</v>
          </cell>
          <cell r="N122" t="str">
            <v>－</v>
          </cell>
        </row>
        <row r="123">
          <cell r="A123" t="str">
            <v>890-0064</v>
          </cell>
          <cell r="B123" t="str">
            <v>鹿児島ユナイテッドFC</v>
          </cell>
          <cell r="C123" t="str">
            <v>890-0064</v>
          </cell>
          <cell r="D123" t="str">
            <v>鹿児島県鹿児島市鴨池新町39-11</v>
          </cell>
          <cell r="E123" t="str">
            <v>099-812-6370</v>
          </cell>
          <cell r="F123" t="str">
            <v>099-812-6371</v>
          </cell>
          <cell r="G123" t="str">
            <v>school@k-sapo.com</v>
          </cell>
          <cell r="H123" t="str">
            <v>－</v>
          </cell>
          <cell r="I123" t="str">
            <v>渡邊正嗣</v>
          </cell>
          <cell r="J123" t="str">
            <v>090-2557-4974</v>
          </cell>
          <cell r="K123" t="str">
            <v>鮫島　翼</v>
          </cell>
          <cell r="L123" t="str">
            <v>080-3181-3408</v>
          </cell>
          <cell r="M123" t="str">
            <v>－</v>
          </cell>
          <cell r="N123" t="str">
            <v>－</v>
          </cell>
        </row>
        <row r="124">
          <cell r="A124" t="str">
            <v>890-0072</v>
          </cell>
          <cell r="B124" t="str">
            <v>ジュブリーレ鹿児島（女子）</v>
          </cell>
          <cell r="C124" t="str">
            <v>890-0072</v>
          </cell>
          <cell r="D124" t="str">
            <v>鹿児島県鹿児島市新栄町26-31</v>
          </cell>
          <cell r="E124" t="str">
            <v>099-258-4909</v>
          </cell>
          <cell r="F124" t="str">
            <v>099-204-9744</v>
          </cell>
          <cell r="G124" t="str">
            <v>asahina-soumu@ace.ocn.ne.jp</v>
          </cell>
          <cell r="H124" t="str">
            <v>－</v>
          </cell>
          <cell r="I124" t="str">
            <v>山口　純</v>
          </cell>
          <cell r="J124" t="str">
            <v>080-1712-5448</v>
          </cell>
          <cell r="K124" t="str">
            <v>－</v>
          </cell>
          <cell r="L124" t="str">
            <v>－</v>
          </cell>
          <cell r="M124" t="str">
            <v>－</v>
          </cell>
          <cell r="N124" t="str">
            <v>－</v>
          </cell>
        </row>
        <row r="125">
          <cell r="A125" t="str">
            <v>891-1416</v>
          </cell>
          <cell r="B125" t="str">
            <v>FC REALIZE鹿児島</v>
          </cell>
          <cell r="C125" t="str">
            <v>891-1416</v>
          </cell>
          <cell r="D125" t="str">
            <v>鹿児島県鹿児島市桜島武町426番地</v>
          </cell>
          <cell r="E125" t="str">
            <v>099-222-2515</v>
          </cell>
          <cell r="F125" t="str">
            <v>099-222-2515</v>
          </cell>
          <cell r="G125" t="str">
            <v>fc_realize_sato@yahoo.co.jp</v>
          </cell>
          <cell r="H125" t="str">
            <v>－</v>
          </cell>
          <cell r="I125" t="str">
            <v>永江昭博</v>
          </cell>
          <cell r="J125" t="str">
            <v>080-4582-7315</v>
          </cell>
          <cell r="K125" t="str">
            <v>佐藤　昇</v>
          </cell>
          <cell r="L125" t="str">
            <v>080-5283-4446</v>
          </cell>
          <cell r="M125" t="str">
            <v>－</v>
          </cell>
          <cell r="N125" t="str">
            <v>－</v>
          </cell>
        </row>
        <row r="126">
          <cell r="A126" t="str">
            <v>895-1402</v>
          </cell>
          <cell r="B126" t="str">
            <v>薩摩川内市立入来中学校</v>
          </cell>
          <cell r="C126" t="str">
            <v>895-1402</v>
          </cell>
          <cell r="D126" t="str">
            <v>鹿児島県薩摩川内市入来町浦之名7635番地</v>
          </cell>
          <cell r="E126" t="str">
            <v>0996-44-2070</v>
          </cell>
          <cell r="F126" t="str">
            <v>0996-44-2232</v>
          </cell>
          <cell r="G126" t="str">
            <v>moto.mizu.1970@gmail.com</v>
          </cell>
          <cell r="H126" t="str">
            <v>－</v>
          </cell>
          <cell r="I126" t="str">
            <v>永尾寿雄</v>
          </cell>
          <cell r="J126" t="str">
            <v>－</v>
          </cell>
          <cell r="K126" t="str">
            <v>長原基和</v>
          </cell>
          <cell r="L126" t="str">
            <v>090-3199-3089</v>
          </cell>
          <cell r="M126" t="str">
            <v>－</v>
          </cell>
          <cell r="N126" t="str">
            <v>－</v>
          </cell>
        </row>
        <row r="127">
          <cell r="A127" t="str">
            <v>895-1803</v>
          </cell>
          <cell r="B127" t="str">
            <v>宮之城中学校サッカー部</v>
          </cell>
          <cell r="C127" t="str">
            <v>895-1803</v>
          </cell>
          <cell r="D127" t="str">
            <v>鹿児島県薩摩郡さつま町宮之城屋地391番地</v>
          </cell>
          <cell r="E127" t="str">
            <v>0996-53-1587</v>
          </cell>
          <cell r="F127" t="str">
            <v>0996-53-0504</v>
          </cell>
          <cell r="G127" t="str">
            <v>syoku-c-miyanojo@mail.satsuma-net.jp</v>
          </cell>
          <cell r="H127" t="str">
            <v>－</v>
          </cell>
          <cell r="I127" t="str">
            <v>鳥枝秀樹</v>
          </cell>
          <cell r="J127" t="str">
            <v>090-3663-3691</v>
          </cell>
          <cell r="K127" t="str">
            <v>立石浩也</v>
          </cell>
          <cell r="L127" t="str">
            <v>080-1735-6516</v>
          </cell>
          <cell r="M127" t="str">
            <v>袴小百合</v>
          </cell>
          <cell r="N127" t="str">
            <v>090-4517-4413</v>
          </cell>
        </row>
        <row r="128">
          <cell r="A128" t="str">
            <v>895-2101</v>
          </cell>
          <cell r="B128" t="str">
            <v>薩摩・平成合同チーム（薩摩中）</v>
          </cell>
          <cell r="C128" t="str">
            <v>895-2101</v>
          </cell>
          <cell r="D128" t="str">
            <v>鹿児島県薩摩郡さつま町求名12761-1</v>
          </cell>
          <cell r="E128" t="str">
            <v>0996-57-0101</v>
          </cell>
          <cell r="F128" t="str">
            <v>0996-57-1476</v>
          </cell>
          <cell r="G128" t="str">
            <v>ugu.mail.1127@gmail.com</v>
          </cell>
          <cell r="H128" t="str">
            <v>－</v>
          </cell>
          <cell r="I128" t="str">
            <v>鶯出健太</v>
          </cell>
          <cell r="J128" t="str">
            <v>090-1083-5141</v>
          </cell>
          <cell r="K128" t="str">
            <v>小島士郎</v>
          </cell>
          <cell r="L128" t="str">
            <v>－</v>
          </cell>
          <cell r="M128" t="str">
            <v>池岡啓一</v>
          </cell>
          <cell r="N128" t="str">
            <v>－</v>
          </cell>
        </row>
        <row r="129">
          <cell r="A129" t="str">
            <v>899-0207</v>
          </cell>
          <cell r="B129" t="str">
            <v>出水市立出水中学校</v>
          </cell>
          <cell r="C129" t="str">
            <v>899-0207</v>
          </cell>
          <cell r="D129" t="str">
            <v>鹿児島県出水市中央町1262番地</v>
          </cell>
          <cell r="E129" t="str">
            <v>0996-63-2166</v>
          </cell>
          <cell r="F129" t="str">
            <v>0996-62-9770</v>
          </cell>
          <cell r="G129" t="str">
            <v>izumi-jh_tlo@edu-izumi.jp</v>
          </cell>
          <cell r="H129" t="str">
            <v>－</v>
          </cell>
          <cell r="I129" t="str">
            <v>広島新次郎</v>
          </cell>
          <cell r="J129" t="str">
            <v>090-4352-1029</v>
          </cell>
          <cell r="K129" t="str">
            <v>－</v>
          </cell>
          <cell r="L129" t="str">
            <v>－</v>
          </cell>
          <cell r="M129" t="str">
            <v>－</v>
          </cell>
          <cell r="N129" t="str">
            <v>－</v>
          </cell>
        </row>
        <row r="130">
          <cell r="A130" t="str">
            <v>899-0402</v>
          </cell>
          <cell r="B130" t="str">
            <v>高尾野中学校</v>
          </cell>
          <cell r="C130" t="str">
            <v>899-0402</v>
          </cell>
          <cell r="D130" t="str">
            <v>鹿児島県出水市高尾野町柴引2143番地</v>
          </cell>
          <cell r="E130" t="str">
            <v>0996-82-0019</v>
          </cell>
          <cell r="F130" t="str">
            <v>0996-82-1512</v>
          </cell>
          <cell r="G130" t="str">
            <v>－</v>
          </cell>
          <cell r="H130" t="str">
            <v>－</v>
          </cell>
          <cell r="I130" t="str">
            <v>立石浩也</v>
          </cell>
          <cell r="J130" t="str">
            <v>080-1735-6515</v>
          </cell>
          <cell r="K130" t="str">
            <v>－</v>
          </cell>
          <cell r="L130" t="str">
            <v>－</v>
          </cell>
          <cell r="M130" t="str">
            <v>－</v>
          </cell>
          <cell r="N130" t="str">
            <v>－</v>
          </cell>
        </row>
        <row r="131">
          <cell r="A131" t="str">
            <v>899-2103</v>
          </cell>
          <cell r="B131" t="str">
            <v>市来中学校</v>
          </cell>
          <cell r="C131" t="str">
            <v>899-2103</v>
          </cell>
          <cell r="D131" t="str">
            <v>鹿児島県いちき串木野市大里3764番地</v>
          </cell>
          <cell r="E131" t="str">
            <v>0996-36-2056</v>
          </cell>
          <cell r="F131" t="str">
            <v>0996-36-4819</v>
          </cell>
          <cell r="G131" t="str">
            <v>ichiki-jh@po12.synapse.ne.jp</v>
          </cell>
          <cell r="H131" t="str">
            <v>amiami-450kai@docomo.ne.jp</v>
          </cell>
          <cell r="I131" t="str">
            <v>長岡高明</v>
          </cell>
          <cell r="J131" t="str">
            <v>090-8398-7975</v>
          </cell>
          <cell r="K131" t="str">
            <v>－</v>
          </cell>
          <cell r="L131" t="str">
            <v>－</v>
          </cell>
          <cell r="M131" t="str">
            <v>－</v>
          </cell>
          <cell r="N131" t="str">
            <v>－</v>
          </cell>
        </row>
        <row r="132">
          <cell r="A132" t="str">
            <v>899-2202</v>
          </cell>
          <cell r="B132" t="str">
            <v>東市来中学校サッカー部</v>
          </cell>
          <cell r="C132" t="str">
            <v>899-2202</v>
          </cell>
          <cell r="D132" t="str">
            <v>鹿児島県日置市東市来町長里2684番地2</v>
          </cell>
          <cell r="E132" t="str">
            <v>099-274-2805</v>
          </cell>
          <cell r="F132" t="str">
            <v>099-274-2809</v>
          </cell>
          <cell r="G132" t="str">
            <v>higa-chu00@ed.city.hioki.kagoshima.jp</v>
          </cell>
          <cell r="H132" t="str">
            <v>yjxhs070@yahoo.co.jp</v>
          </cell>
          <cell r="I132" t="str">
            <v>東　隆一</v>
          </cell>
          <cell r="J132" t="str">
            <v>090-2853-9465</v>
          </cell>
          <cell r="K132" t="str">
            <v>東　浩史</v>
          </cell>
          <cell r="L132" t="str">
            <v>090-4347-6807</v>
          </cell>
          <cell r="M132" t="str">
            <v>－</v>
          </cell>
          <cell r="N132" t="str">
            <v>－</v>
          </cell>
        </row>
        <row r="133">
          <cell r="A133" t="str">
            <v>899-2501</v>
          </cell>
          <cell r="B133" t="str">
            <v>伊集院中学校サッカー部</v>
          </cell>
          <cell r="C133" t="str">
            <v>899-2501</v>
          </cell>
          <cell r="D133" t="str">
            <v>鹿児島県日置市伊集院町下谷口1547</v>
          </cell>
          <cell r="E133" t="str">
            <v>099-273-4851</v>
          </cell>
          <cell r="F133" t="str">
            <v>099-273-0263</v>
          </cell>
          <cell r="G133" t="str">
            <v>tamet@mail.goo.ne.jp</v>
          </cell>
          <cell r="I133" t="str">
            <v>溜池俊彦</v>
          </cell>
          <cell r="J133" t="str">
            <v>090-7296-3393</v>
          </cell>
          <cell r="K133" t="str">
            <v>－</v>
          </cell>
          <cell r="L133" t="str">
            <v>－</v>
          </cell>
          <cell r="M133" t="str">
            <v>－</v>
          </cell>
          <cell r="N133" t="str">
            <v>－</v>
          </cell>
        </row>
        <row r="134">
          <cell r="A134" t="str">
            <v>899-2511</v>
          </cell>
          <cell r="B134" t="str">
            <v>伊集院北中学校サッカー部</v>
          </cell>
          <cell r="C134" t="str">
            <v>899-2511</v>
          </cell>
          <cell r="D134" t="str">
            <v>鹿児島県日置市伊集院町下神殿1154</v>
          </cell>
          <cell r="E134" t="str">
            <v>099-272-4996</v>
          </cell>
          <cell r="F134" t="str">
            <v>099-272-4997</v>
          </cell>
          <cell r="G134" t="str">
            <v>daxclub1977@yahoo.co.jp</v>
          </cell>
          <cell r="H134" t="str">
            <v>－</v>
          </cell>
          <cell r="I134" t="str">
            <v>木村竜平</v>
          </cell>
          <cell r="J134" t="str">
            <v>080-3958-4990</v>
          </cell>
          <cell r="K134" t="str">
            <v>－</v>
          </cell>
          <cell r="L134" t="str">
            <v>－</v>
          </cell>
          <cell r="M134" t="str">
            <v>－</v>
          </cell>
          <cell r="N134" t="str">
            <v>－</v>
          </cell>
        </row>
        <row r="135">
          <cell r="A135" t="str">
            <v>899-2703</v>
          </cell>
          <cell r="B135" t="str">
            <v>鹿児島市立松元中学校</v>
          </cell>
          <cell r="C135" t="str">
            <v>899-2703</v>
          </cell>
          <cell r="D135" t="str">
            <v>鹿児島県鹿児島市上谷口町2994-2</v>
          </cell>
          <cell r="E135" t="str">
            <v>099-278-1101</v>
          </cell>
          <cell r="F135" t="str">
            <v>099-278-4646</v>
          </cell>
          <cell r="G135" t="str">
            <v>ginshinkaguzuratoshi@yahoo.co.jp</v>
          </cell>
          <cell r="H135" t="str">
            <v>－</v>
          </cell>
          <cell r="I135" t="str">
            <v>鍋倉寿希</v>
          </cell>
          <cell r="J135" t="str">
            <v>090-1360-1874</v>
          </cell>
          <cell r="K135" t="str">
            <v>－</v>
          </cell>
          <cell r="L135" t="str">
            <v>－</v>
          </cell>
          <cell r="M135" t="str">
            <v>－</v>
          </cell>
          <cell r="N135" t="str">
            <v>－</v>
          </cell>
        </row>
        <row r="136">
          <cell r="A136" t="str">
            <v>899-4301</v>
          </cell>
          <cell r="B136" t="str">
            <v>霧島アルコン</v>
          </cell>
          <cell r="C136" t="str">
            <v>899-4301</v>
          </cell>
          <cell r="D136" t="str">
            <v>鹿児島県霧島市国分重久1108-16</v>
          </cell>
          <cell r="E136" t="str">
            <v>0995-46-0818</v>
          </cell>
          <cell r="F136" t="str">
            <v>0995-46-0818</v>
          </cell>
          <cell r="G136" t="str">
            <v>kingizm14@gmail.com</v>
          </cell>
          <cell r="H136" t="str">
            <v>－</v>
          </cell>
          <cell r="I136" t="str">
            <v>町田利之</v>
          </cell>
          <cell r="J136" t="str">
            <v>090-9795-3679</v>
          </cell>
          <cell r="K136" t="str">
            <v>－</v>
          </cell>
          <cell r="L136" t="str">
            <v>－</v>
          </cell>
          <cell r="M136" t="str">
            <v>－</v>
          </cell>
          <cell r="N136" t="str">
            <v>－</v>
          </cell>
        </row>
        <row r="137">
          <cell r="A137" t="str">
            <v>899-5121</v>
          </cell>
          <cell r="B137" t="str">
            <v>太陽SC国分</v>
          </cell>
          <cell r="C137" t="str">
            <v>899-5121</v>
          </cell>
          <cell r="D137" t="str">
            <v>鹿児島県霧島市隼人町神宮1-1-37</v>
          </cell>
          <cell r="E137" t="str">
            <v>0995-73-3020</v>
          </cell>
          <cell r="F137" t="str">
            <v>0995-73-3021</v>
          </cell>
          <cell r="G137" t="str">
            <v>t-kokubu@taiyo-sports.com</v>
          </cell>
          <cell r="H137" t="str">
            <v>－</v>
          </cell>
          <cell r="I137" t="str">
            <v>古　辰一郎</v>
          </cell>
          <cell r="J137" t="str">
            <v>090-6896-2366</v>
          </cell>
          <cell r="K137" t="str">
            <v>谷川寿和</v>
          </cell>
          <cell r="L137" t="str">
            <v>090-7297-4872</v>
          </cell>
          <cell r="M137" t="str">
            <v>－</v>
          </cell>
          <cell r="N137" t="str">
            <v>－</v>
          </cell>
        </row>
        <row r="138">
          <cell r="A138" t="str">
            <v>899-5431</v>
          </cell>
          <cell r="B138" t="str">
            <v>FCアラーラ鹿児島</v>
          </cell>
          <cell r="C138" t="str">
            <v>899-5431</v>
          </cell>
          <cell r="D138" t="str">
            <v>鹿児島県姶良市西餠田3922</v>
          </cell>
          <cell r="E138" t="str">
            <v>0995-70-7205</v>
          </cell>
          <cell r="F138" t="str">
            <v>0995-70-7205</v>
          </cell>
          <cell r="G138" t="str">
            <v>fc.arara-kagoshima@izu.bbiq.jp</v>
          </cell>
          <cell r="H138" t="str">
            <v>－</v>
          </cell>
          <cell r="I138" t="str">
            <v>久永辰徳</v>
          </cell>
          <cell r="J138" t="str">
            <v>090-9577-0333</v>
          </cell>
          <cell r="K138" t="str">
            <v>神園　優</v>
          </cell>
          <cell r="L138" t="str">
            <v>090-1168-6439</v>
          </cell>
          <cell r="M138" t="str">
            <v>森田昌宏</v>
          </cell>
          <cell r="N138" t="str">
            <v>080-5055-7667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idsfestival2015@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8" Type="http://schemas.openxmlformats.org/officeDocument/2006/relationships/hyperlink" Target="mailto:kumamototamanafc@live.jp" TargetMode="External"/><Relationship Id="rId13" Type="http://schemas.openxmlformats.org/officeDocument/2006/relationships/hyperlink" Target="mailto:toru38262000@yahoo.co.jp" TargetMode="External"/><Relationship Id="rId18" Type="http://schemas.openxmlformats.org/officeDocument/2006/relationships/hyperlink" Target="mailto:syoku-c-miyanojo@mail.satsuma-net.jp" TargetMode="External"/><Relationship Id="rId26" Type="http://schemas.openxmlformats.org/officeDocument/2006/relationships/printerSettings" Target="../printerSettings/printerSettings12.bin"/><Relationship Id="rId3" Type="http://schemas.openxmlformats.org/officeDocument/2006/relationships/hyperlink" Target="mailto:soccer@nisshokudome.com" TargetMode="External"/><Relationship Id="rId21" Type="http://schemas.openxmlformats.org/officeDocument/2006/relationships/hyperlink" Target="mailto:ichiki-jh@po12.synapse.ne.jp" TargetMode="External"/><Relationship Id="rId7" Type="http://schemas.openxmlformats.org/officeDocument/2006/relationships/hyperlink" Target="mailto:chuugaku@chikuyogakuen.jp" TargetMode="External"/><Relationship Id="rId12" Type="http://schemas.openxmlformats.org/officeDocument/2006/relationships/hyperlink" Target="mailto:to-overcome-myself@hotmail.co.jp" TargetMode="External"/><Relationship Id="rId17" Type="http://schemas.openxmlformats.org/officeDocument/2006/relationships/hyperlink" Target="mailto:ugu.mail.1127@gmail.com" TargetMode="External"/><Relationship Id="rId25" Type="http://schemas.openxmlformats.org/officeDocument/2006/relationships/hyperlink" Target="mailto:colour@sge.bbiq.jp" TargetMode="External"/><Relationship Id="rId2" Type="http://schemas.openxmlformats.org/officeDocument/2006/relationships/hyperlink" Target="mailto:fco2005fukuoka@yahoo.co.jp" TargetMode="External"/><Relationship Id="rId16" Type="http://schemas.openxmlformats.org/officeDocument/2006/relationships/hyperlink" Target="mailto:hissa0816@yahoo.co.jp" TargetMode="External"/><Relationship Id="rId20" Type="http://schemas.openxmlformats.org/officeDocument/2006/relationships/hyperlink" Target="mailto:izumi-jh_tlo@edu-izumi.jp" TargetMode="External"/><Relationship Id="rId1" Type="http://schemas.openxmlformats.org/officeDocument/2006/relationships/hyperlink" Target="mailto:thomas-k@hicat.ne.jp" TargetMode="External"/><Relationship Id="rId6" Type="http://schemas.openxmlformats.org/officeDocument/2006/relationships/hyperlink" Target="mailto:masa1031hiko@softbank.ne.jp" TargetMode="External"/><Relationship Id="rId11" Type="http://schemas.openxmlformats.org/officeDocument/2006/relationships/hyperlink" Target="mailto:dxncb7388@yahoo.co.jp" TargetMode="External"/><Relationship Id="rId24" Type="http://schemas.openxmlformats.org/officeDocument/2006/relationships/hyperlink" Target="mailto:tamet@mail.goo.ne.jp" TargetMode="External"/><Relationship Id="rId5" Type="http://schemas.openxmlformats.org/officeDocument/2006/relationships/hyperlink" Target="mailto:fuerza_onojo_fc@yahoo.co.jp" TargetMode="External"/><Relationship Id="rId15" Type="http://schemas.openxmlformats.org/officeDocument/2006/relationships/hyperlink" Target="mailto:mako.5489@tiara.ocn.ne.jp" TargetMode="External"/><Relationship Id="rId23" Type="http://schemas.openxmlformats.org/officeDocument/2006/relationships/hyperlink" Target="mailto:daxclub1977@yahoo.co.jp" TargetMode="External"/><Relationship Id="rId28" Type="http://schemas.openxmlformats.org/officeDocument/2006/relationships/comments" Target="../comments5.xml"/><Relationship Id="rId10" Type="http://schemas.openxmlformats.org/officeDocument/2006/relationships/hyperlink" Target="mailto:paparee@icloud.com" TargetMode="External"/><Relationship Id="rId19" Type="http://schemas.openxmlformats.org/officeDocument/2006/relationships/hyperlink" Target="mailto:yjxhs070@yahoo.co.jp" TargetMode="External"/><Relationship Id="rId4" Type="http://schemas.openxmlformats.org/officeDocument/2006/relationships/hyperlink" Target="mailto:syuuto@mocha.ocn.ne.jp" TargetMode="External"/><Relationship Id="rId9" Type="http://schemas.openxmlformats.org/officeDocument/2006/relationships/hyperlink" Target="mailto:fcturkey2012@yahoo.co.jp" TargetMode="External"/><Relationship Id="rId14" Type="http://schemas.openxmlformats.org/officeDocument/2006/relationships/hyperlink" Target="mailto:tigrinho.fc@dance.ocn.ne.jp" TargetMode="External"/><Relationship Id="rId22" Type="http://schemas.openxmlformats.org/officeDocument/2006/relationships/hyperlink" Target="mailto:amiami-450kai@docomo.ne.jp" TargetMode="External"/><Relationship Id="rId27"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workbookViewId="0">
      <selection activeCell="C19" sqref="C19"/>
    </sheetView>
  </sheetViews>
  <sheetFormatPr defaultRowHeight="13.5"/>
  <cols>
    <col min="1" max="1" width="3.625" style="6" bestFit="1" customWidth="1"/>
    <col min="2" max="2" width="13.5" style="6" customWidth="1"/>
    <col min="3" max="3" width="77.25" style="6" customWidth="1"/>
    <col min="4" max="16384" width="9" style="6"/>
  </cols>
  <sheetData>
    <row r="1" spans="1:3" ht="19.5" thickBot="1">
      <c r="A1" s="303" t="s">
        <v>1575</v>
      </c>
      <c r="B1" s="304"/>
      <c r="C1" s="305"/>
    </row>
    <row r="2" spans="1:3" ht="19.5" thickBot="1">
      <c r="A2" s="303" t="s">
        <v>1338</v>
      </c>
      <c r="B2" s="304"/>
      <c r="C2" s="305"/>
    </row>
    <row r="3" spans="1:3" ht="14.25" thickBot="1">
      <c r="A3" s="22"/>
      <c r="B3" s="22"/>
      <c r="C3" s="94" t="s">
        <v>1576</v>
      </c>
    </row>
    <row r="4" spans="1:3" ht="26.25" customHeight="1">
      <c r="A4" s="306">
        <v>1</v>
      </c>
      <c r="B4" s="306" t="s">
        <v>8</v>
      </c>
      <c r="C4" s="79" t="s">
        <v>1325</v>
      </c>
    </row>
    <row r="5" spans="1:3" ht="26.25" customHeight="1">
      <c r="A5" s="307"/>
      <c r="B5" s="307"/>
      <c r="C5" s="80" t="s">
        <v>1326</v>
      </c>
    </row>
    <row r="6" spans="1:3" ht="19.5" customHeight="1" thickBot="1">
      <c r="A6" s="308"/>
      <c r="B6" s="308"/>
      <c r="C6" s="81" t="s">
        <v>1327</v>
      </c>
    </row>
    <row r="7" spans="1:3" ht="33.75" customHeight="1" thickBot="1">
      <c r="A7" s="82">
        <v>2</v>
      </c>
      <c r="B7" s="82" t="s">
        <v>1372</v>
      </c>
      <c r="C7" s="81" t="s">
        <v>1371</v>
      </c>
    </row>
    <row r="8" spans="1:3" ht="19.5" customHeight="1" thickBot="1">
      <c r="A8" s="82">
        <v>3</v>
      </c>
      <c r="B8" s="90" t="s">
        <v>24</v>
      </c>
      <c r="C8" s="81" t="s">
        <v>1343</v>
      </c>
    </row>
    <row r="9" spans="1:3" ht="30.75" customHeight="1" thickBot="1">
      <c r="A9" s="82">
        <v>4</v>
      </c>
      <c r="B9" s="82" t="s">
        <v>9</v>
      </c>
      <c r="C9" s="81" t="s">
        <v>1586</v>
      </c>
    </row>
    <row r="10" spans="1:3" ht="19.5" customHeight="1" thickBot="1">
      <c r="A10" s="83">
        <v>5</v>
      </c>
      <c r="B10" s="83" t="s">
        <v>10</v>
      </c>
      <c r="C10" s="84" t="s">
        <v>1386</v>
      </c>
    </row>
    <row r="11" spans="1:3" ht="19.5" customHeight="1" thickBot="1">
      <c r="A11" s="85">
        <v>6</v>
      </c>
      <c r="B11" s="85" t="s">
        <v>11</v>
      </c>
      <c r="C11" s="86" t="s">
        <v>1339</v>
      </c>
    </row>
    <row r="12" spans="1:3" ht="19.5" customHeight="1">
      <c r="A12" s="292">
        <v>7</v>
      </c>
      <c r="B12" s="295" t="s">
        <v>12</v>
      </c>
      <c r="C12" s="87" t="s">
        <v>1517</v>
      </c>
    </row>
    <row r="13" spans="1:3" ht="19.5" customHeight="1">
      <c r="A13" s="293"/>
      <c r="B13" s="296"/>
      <c r="C13" s="88" t="s">
        <v>41</v>
      </c>
    </row>
    <row r="14" spans="1:3" ht="19.5" customHeight="1" thickBot="1">
      <c r="A14" s="294"/>
      <c r="B14" s="297"/>
      <c r="C14" s="89" t="s">
        <v>1579</v>
      </c>
    </row>
    <row r="15" spans="1:3" ht="19.5" customHeight="1" thickBot="1">
      <c r="A15" s="298">
        <v>8</v>
      </c>
      <c r="B15" s="300" t="s">
        <v>1328</v>
      </c>
      <c r="C15" s="188" t="s">
        <v>1364</v>
      </c>
    </row>
    <row r="16" spans="1:3" ht="19.5" hidden="1" customHeight="1">
      <c r="A16" s="299"/>
      <c r="B16" s="301"/>
      <c r="C16" s="88" t="s">
        <v>1329</v>
      </c>
    </row>
    <row r="17" spans="1:3" ht="19.5" hidden="1" customHeight="1" thickBot="1">
      <c r="A17" s="299"/>
      <c r="B17" s="302"/>
      <c r="C17" s="89" t="s">
        <v>1330</v>
      </c>
    </row>
    <row r="18" spans="1:3" ht="19.5" customHeight="1">
      <c r="A18" s="309">
        <v>9</v>
      </c>
      <c r="B18" s="300" t="s">
        <v>13</v>
      </c>
      <c r="C18" s="189" t="s">
        <v>1590</v>
      </c>
    </row>
    <row r="19" spans="1:3" ht="19.5" customHeight="1" thickBot="1">
      <c r="A19" s="310"/>
      <c r="B19" s="302"/>
      <c r="C19" s="190" t="s">
        <v>1331</v>
      </c>
    </row>
    <row r="20" spans="1:3" ht="19.5" customHeight="1">
      <c r="A20" s="306">
        <v>10</v>
      </c>
      <c r="B20" s="307" t="s">
        <v>14</v>
      </c>
      <c r="C20" s="80" t="s">
        <v>1365</v>
      </c>
    </row>
    <row r="21" spans="1:3" ht="19.5" customHeight="1">
      <c r="A21" s="307"/>
      <c r="B21" s="307"/>
      <c r="C21" s="80" t="s">
        <v>1332</v>
      </c>
    </row>
    <row r="22" spans="1:3" ht="30" customHeight="1" thickBot="1">
      <c r="A22" s="308"/>
      <c r="B22" s="308"/>
      <c r="C22" s="81" t="s">
        <v>42</v>
      </c>
    </row>
    <row r="23" spans="1:3" ht="19.5" customHeight="1" thickBot="1">
      <c r="A23" s="82">
        <v>11</v>
      </c>
      <c r="B23" s="82" t="s">
        <v>43</v>
      </c>
      <c r="C23" s="81" t="s">
        <v>1373</v>
      </c>
    </row>
    <row r="24" spans="1:3" ht="19.5" customHeight="1" thickBot="1">
      <c r="A24" s="82">
        <v>12</v>
      </c>
      <c r="B24" s="82" t="s">
        <v>15</v>
      </c>
      <c r="C24" s="81" t="s">
        <v>1580</v>
      </c>
    </row>
    <row r="25" spans="1:3" ht="19.5" customHeight="1" thickBot="1">
      <c r="A25" s="82">
        <v>13</v>
      </c>
      <c r="B25" s="90" t="s">
        <v>16</v>
      </c>
      <c r="C25" s="81" t="s">
        <v>1366</v>
      </c>
    </row>
    <row r="26" spans="1:3" ht="19.5" customHeight="1">
      <c r="A26" s="306">
        <v>14</v>
      </c>
      <c r="B26" s="306" t="s">
        <v>17</v>
      </c>
      <c r="C26" s="79" t="s">
        <v>1333</v>
      </c>
    </row>
    <row r="27" spans="1:3" ht="19.5" customHeight="1" thickBot="1">
      <c r="A27" s="308"/>
      <c r="B27" s="308"/>
      <c r="C27" s="81" t="s">
        <v>1337</v>
      </c>
    </row>
    <row r="28" spans="1:3" ht="16.5" customHeight="1" thickBot="1">
      <c r="A28" s="82">
        <v>15</v>
      </c>
      <c r="B28" s="90" t="s">
        <v>18</v>
      </c>
      <c r="C28" s="81" t="s">
        <v>1364</v>
      </c>
    </row>
    <row r="29" spans="1:3" ht="24" customHeight="1">
      <c r="A29" s="306">
        <v>16</v>
      </c>
      <c r="B29" s="306" t="s">
        <v>19</v>
      </c>
      <c r="C29" s="80" t="s">
        <v>1342</v>
      </c>
    </row>
    <row r="30" spans="1:3" ht="38.25" hidden="1" customHeight="1">
      <c r="A30" s="307"/>
      <c r="B30" s="307"/>
      <c r="C30" s="80"/>
    </row>
    <row r="31" spans="1:3" ht="19.5" customHeight="1">
      <c r="A31" s="307"/>
      <c r="B31" s="307"/>
      <c r="C31" s="80" t="s">
        <v>20</v>
      </c>
    </row>
    <row r="32" spans="1:3" ht="15.75" customHeight="1" thickBot="1">
      <c r="A32" s="308"/>
      <c r="B32" s="308"/>
      <c r="C32" s="81" t="s">
        <v>1336</v>
      </c>
    </row>
    <row r="33" spans="1:3" ht="24.75" customHeight="1">
      <c r="A33" s="306">
        <v>17</v>
      </c>
      <c r="B33" s="306" t="s">
        <v>38</v>
      </c>
      <c r="C33" s="91" t="s">
        <v>1577</v>
      </c>
    </row>
    <row r="34" spans="1:3" ht="19.5" customHeight="1">
      <c r="A34" s="307"/>
      <c r="B34" s="307"/>
      <c r="C34" s="92" t="s">
        <v>1334</v>
      </c>
    </row>
    <row r="35" spans="1:3" ht="21.75" customHeight="1" thickBot="1">
      <c r="A35" s="308"/>
      <c r="B35" s="308"/>
      <c r="C35" s="81" t="s">
        <v>39</v>
      </c>
    </row>
    <row r="36" spans="1:3" ht="19.5" customHeight="1">
      <c r="A36" s="306">
        <v>18</v>
      </c>
      <c r="B36" s="306" t="s">
        <v>21</v>
      </c>
      <c r="C36" s="80" t="s">
        <v>22</v>
      </c>
    </row>
    <row r="37" spans="1:3" ht="19.5" customHeight="1">
      <c r="A37" s="307"/>
      <c r="B37" s="307"/>
      <c r="C37" s="80" t="s">
        <v>23</v>
      </c>
    </row>
    <row r="38" spans="1:3" ht="19.5" customHeight="1">
      <c r="A38" s="307"/>
      <c r="B38" s="307"/>
      <c r="C38" s="93" t="s">
        <v>1578</v>
      </c>
    </row>
    <row r="39" spans="1:3" ht="14.25" customHeight="1" thickBot="1">
      <c r="A39" s="308"/>
      <c r="B39" s="308"/>
      <c r="C39" s="81" t="s">
        <v>1335</v>
      </c>
    </row>
    <row r="40" spans="1:3" ht="19.5" customHeight="1"/>
    <row r="41" spans="1:3" ht="19.5" customHeight="1"/>
  </sheetData>
  <mergeCells count="20">
    <mergeCell ref="A29:A32"/>
    <mergeCell ref="B29:B32"/>
    <mergeCell ref="A33:A35"/>
    <mergeCell ref="B33:B35"/>
    <mergeCell ref="A36:A39"/>
    <mergeCell ref="B36:B39"/>
    <mergeCell ref="A18:A19"/>
    <mergeCell ref="B18:B19"/>
    <mergeCell ref="A20:A22"/>
    <mergeCell ref="B20:B22"/>
    <mergeCell ref="A26:A27"/>
    <mergeCell ref="B26:B27"/>
    <mergeCell ref="A12:A14"/>
    <mergeCell ref="B12:B14"/>
    <mergeCell ref="A15:A17"/>
    <mergeCell ref="B15:B17"/>
    <mergeCell ref="A1:C1"/>
    <mergeCell ref="A4:A6"/>
    <mergeCell ref="B4:B6"/>
    <mergeCell ref="A2:C2"/>
  </mergeCells>
  <phoneticPr fontId="2"/>
  <hyperlinks>
    <hyperlink ref="C34" r:id="rId1" display="メールアドレスkidsfestival2015@gmail.com"/>
  </hyperlinks>
  <pageMargins left="0.61" right="0.23" top="0.64" bottom="0.75" header="0.3" footer="0.3"/>
  <pageSetup paperSize="9" orientation="portrait" horizontalDpi="4294967293"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8"/>
  <sheetViews>
    <sheetView showGridLines="0" zoomScale="120" zoomScaleNormal="120" workbookViewId="0">
      <pane xSplit="2" ySplit="5" topLeftCell="Z6" activePane="bottomRight" state="frozen"/>
      <selection pane="topRight" activeCell="C1" sqref="C1"/>
      <selection pane="bottomLeft" activeCell="A6" sqref="A6"/>
      <selection pane="bottomRight" activeCell="AN1" sqref="AN1"/>
    </sheetView>
  </sheetViews>
  <sheetFormatPr defaultRowHeight="13.5"/>
  <cols>
    <col min="1" max="1" width="3.625" style="191" customWidth="1"/>
    <col min="2" max="2" width="27.625" style="191" customWidth="1"/>
    <col min="3" max="3" width="13.625" style="193" customWidth="1"/>
    <col min="4" max="6" width="6.875" style="191" customWidth="1"/>
    <col min="7" max="7" width="9" style="191" customWidth="1"/>
    <col min="8" max="13" width="6.875" style="191" customWidth="1"/>
    <col min="14" max="14" width="10.375" style="193" customWidth="1"/>
    <col min="15" max="17" width="6.875" style="191" customWidth="1"/>
    <col min="18" max="18" width="9" style="191" customWidth="1"/>
    <col min="19" max="24" width="6.875" style="191" customWidth="1"/>
    <col min="25" max="25" width="10.375" style="193" customWidth="1"/>
    <col min="26" max="35" width="6.875" style="191" customWidth="1"/>
    <col min="36" max="36" width="11.375" style="193" customWidth="1"/>
    <col min="37" max="37" width="7.5" style="191" customWidth="1"/>
    <col min="38" max="38" width="3.75" style="194" customWidth="1"/>
    <col min="39" max="39" width="7.5" style="191" customWidth="1"/>
    <col min="40" max="42" width="5.875" style="191" customWidth="1"/>
    <col min="43" max="44" width="7.5" style="191" customWidth="1"/>
    <col min="45" max="45" width="3.75" style="191" customWidth="1"/>
    <col min="46" max="46" width="5.625" style="191" customWidth="1"/>
    <col min="47" max="47" width="10.125" style="191" customWidth="1"/>
    <col min="48" max="48" width="7.5" style="191" customWidth="1"/>
    <col min="49" max="49" width="3.75" style="194" customWidth="1"/>
    <col min="50" max="50" width="7.5" style="191" customWidth="1"/>
    <col min="51" max="53" width="5.625" style="191" customWidth="1"/>
    <col min="54" max="16384" width="9" style="191"/>
  </cols>
  <sheetData>
    <row r="1" spans="1:53" ht="17.25">
      <c r="B1" s="192" t="s">
        <v>1387</v>
      </c>
    </row>
    <row r="2" spans="1:53">
      <c r="C2" s="195"/>
      <c r="D2" s="196"/>
      <c r="E2" s="196"/>
      <c r="F2" s="196"/>
      <c r="G2" s="196"/>
      <c r="H2" s="196"/>
      <c r="I2" s="196"/>
      <c r="J2" s="196"/>
      <c r="K2" s="196"/>
      <c r="L2" s="196"/>
      <c r="M2" s="197"/>
      <c r="N2" s="195" t="s">
        <v>1388</v>
      </c>
      <c r="O2" s="196"/>
      <c r="P2" s="196"/>
      <c r="Q2" s="196"/>
      <c r="R2" s="196"/>
      <c r="S2" s="196"/>
      <c r="T2" s="196"/>
      <c r="U2" s="196"/>
      <c r="V2" s="196"/>
      <c r="W2" s="196"/>
      <c r="X2" s="197"/>
      <c r="Y2" s="195" t="s">
        <v>1388</v>
      </c>
      <c r="Z2" s="196"/>
      <c r="AA2" s="196"/>
      <c r="AB2" s="196"/>
      <c r="AC2" s="196"/>
      <c r="AD2" s="196"/>
      <c r="AE2" s="196"/>
      <c r="AF2" s="196"/>
      <c r="AG2" s="196"/>
      <c r="AH2" s="196"/>
      <c r="AI2" s="196"/>
      <c r="AJ2" s="195"/>
      <c r="AK2" s="196"/>
      <c r="AV2" s="196"/>
    </row>
    <row r="3" spans="1:53" ht="8.25" customHeight="1" thickBot="1">
      <c r="C3" s="198"/>
      <c r="D3" s="199"/>
      <c r="E3" s="199"/>
      <c r="F3" s="199"/>
      <c r="G3" s="199"/>
      <c r="H3" s="199"/>
      <c r="I3" s="199"/>
      <c r="J3" s="199"/>
      <c r="K3" s="199"/>
      <c r="L3" s="199"/>
      <c r="M3" s="199"/>
      <c r="N3" s="198"/>
      <c r="O3" s="199"/>
      <c r="P3" s="199"/>
      <c r="Q3" s="199"/>
      <c r="R3" s="199"/>
      <c r="S3" s="199"/>
      <c r="T3" s="199"/>
      <c r="U3" s="199"/>
      <c r="V3" s="199"/>
      <c r="W3" s="199"/>
      <c r="X3" s="199"/>
      <c r="Y3" s="198"/>
      <c r="Z3" s="196"/>
      <c r="AA3" s="196"/>
      <c r="AB3" s="196"/>
      <c r="AC3" s="196"/>
      <c r="AD3" s="196"/>
      <c r="AE3" s="196"/>
      <c r="AF3" s="196"/>
      <c r="AG3" s="196"/>
      <c r="AH3" s="196"/>
      <c r="AI3" s="196"/>
      <c r="AJ3" s="195"/>
      <c r="AK3" s="196"/>
      <c r="AV3" s="196"/>
    </row>
    <row r="4" spans="1:53">
      <c r="A4" s="200"/>
      <c r="B4" s="201"/>
      <c r="C4" s="202" t="s">
        <v>1389</v>
      </c>
      <c r="D4" s="203" t="s">
        <v>1390</v>
      </c>
      <c r="E4" s="203"/>
      <c r="F4" s="203"/>
      <c r="G4" s="203"/>
      <c r="H4" s="203"/>
      <c r="I4" s="203"/>
      <c r="J4" s="203"/>
      <c r="K4" s="203"/>
      <c r="L4" s="203"/>
      <c r="M4" s="203"/>
      <c r="N4" s="204"/>
      <c r="O4" s="203" t="s">
        <v>1391</v>
      </c>
      <c r="P4" s="203"/>
      <c r="Q4" s="203"/>
      <c r="R4" s="203"/>
      <c r="S4" s="203"/>
      <c r="T4" s="203"/>
      <c r="U4" s="203"/>
      <c r="V4" s="203"/>
      <c r="W4" s="203"/>
      <c r="X4" s="203"/>
      <c r="Y4" s="204"/>
      <c r="Z4" s="203" t="s">
        <v>1392</v>
      </c>
      <c r="AA4" s="203"/>
      <c r="AB4" s="203"/>
      <c r="AC4" s="203"/>
      <c r="AD4" s="203"/>
      <c r="AE4" s="203"/>
      <c r="AF4" s="203"/>
      <c r="AG4" s="203"/>
      <c r="AH4" s="203"/>
      <c r="AI4" s="203"/>
      <c r="AJ4" s="204"/>
      <c r="AK4" s="203" t="s">
        <v>1393</v>
      </c>
      <c r="AL4" s="203"/>
      <c r="AM4" s="203"/>
      <c r="AN4" s="203"/>
      <c r="AO4" s="203"/>
      <c r="AP4" s="203"/>
      <c r="AQ4" s="203"/>
      <c r="AR4" s="203"/>
      <c r="AS4" s="203"/>
      <c r="AT4" s="203"/>
      <c r="AU4" s="204"/>
      <c r="AV4" s="203" t="s">
        <v>1394</v>
      </c>
      <c r="AW4" s="203"/>
      <c r="AX4" s="203"/>
      <c r="AY4" s="203"/>
      <c r="AZ4" s="203"/>
      <c r="BA4" s="203"/>
    </row>
    <row r="5" spans="1:53">
      <c r="A5" s="205" t="s">
        <v>1395</v>
      </c>
      <c r="B5" s="206" t="s">
        <v>1396</v>
      </c>
      <c r="C5" s="207" t="s">
        <v>1397</v>
      </c>
      <c r="D5" s="208" t="s">
        <v>1398</v>
      </c>
      <c r="E5" s="209" t="s">
        <v>1399</v>
      </c>
      <c r="F5" s="209" t="s">
        <v>1400</v>
      </c>
      <c r="G5" s="209" t="s">
        <v>1401</v>
      </c>
      <c r="H5" s="209" t="s">
        <v>1402</v>
      </c>
      <c r="I5" s="209" t="s">
        <v>1403</v>
      </c>
      <c r="J5" s="209" t="s">
        <v>1404</v>
      </c>
      <c r="K5" s="209" t="s">
        <v>1405</v>
      </c>
      <c r="L5" s="209" t="s">
        <v>1406</v>
      </c>
      <c r="M5" s="210" t="s">
        <v>1407</v>
      </c>
      <c r="N5" s="207" t="s">
        <v>1397</v>
      </c>
      <c r="O5" s="208" t="s">
        <v>1398</v>
      </c>
      <c r="P5" s="209" t="s">
        <v>1399</v>
      </c>
      <c r="Q5" s="209" t="s">
        <v>1400</v>
      </c>
      <c r="R5" s="209" t="s">
        <v>1401</v>
      </c>
      <c r="S5" s="209" t="s">
        <v>1402</v>
      </c>
      <c r="T5" s="209" t="s">
        <v>1403</v>
      </c>
      <c r="U5" s="209" t="s">
        <v>1404</v>
      </c>
      <c r="V5" s="209" t="s">
        <v>1405</v>
      </c>
      <c r="W5" s="209" t="s">
        <v>1406</v>
      </c>
      <c r="X5" s="210" t="s">
        <v>1407</v>
      </c>
      <c r="Y5" s="207" t="s">
        <v>1397</v>
      </c>
      <c r="Z5" s="208" t="s">
        <v>1398</v>
      </c>
      <c r="AA5" s="209" t="s">
        <v>1399</v>
      </c>
      <c r="AB5" s="209" t="s">
        <v>1400</v>
      </c>
      <c r="AC5" s="209" t="s">
        <v>1401</v>
      </c>
      <c r="AD5" s="209" t="s">
        <v>1402</v>
      </c>
      <c r="AE5" s="209" t="s">
        <v>1403</v>
      </c>
      <c r="AF5" s="209" t="s">
        <v>1404</v>
      </c>
      <c r="AG5" s="209" t="s">
        <v>1405</v>
      </c>
      <c r="AH5" s="209" t="s">
        <v>1406</v>
      </c>
      <c r="AI5" s="210" t="s">
        <v>1407</v>
      </c>
      <c r="AJ5" s="207" t="s">
        <v>1397</v>
      </c>
      <c r="AK5" s="208" t="s">
        <v>1398</v>
      </c>
      <c r="AL5" s="209" t="s">
        <v>1399</v>
      </c>
      <c r="AM5" s="209" t="s">
        <v>1400</v>
      </c>
      <c r="AN5" s="209" t="s">
        <v>1401</v>
      </c>
      <c r="AO5" s="209" t="s">
        <v>1402</v>
      </c>
      <c r="AP5" s="209" t="s">
        <v>1403</v>
      </c>
      <c r="AQ5" s="209" t="s">
        <v>1404</v>
      </c>
      <c r="AR5" s="209" t="s">
        <v>1405</v>
      </c>
      <c r="AS5" s="209" t="s">
        <v>1406</v>
      </c>
      <c r="AT5" s="210" t="s">
        <v>1407</v>
      </c>
      <c r="AU5" s="207" t="s">
        <v>1397</v>
      </c>
      <c r="AV5" s="208" t="s">
        <v>1398</v>
      </c>
      <c r="AW5" s="209" t="s">
        <v>1399</v>
      </c>
      <c r="AX5" s="209" t="s">
        <v>1400</v>
      </c>
      <c r="AY5" s="209" t="s">
        <v>1401</v>
      </c>
      <c r="AZ5" s="209" t="s">
        <v>1402</v>
      </c>
      <c r="BA5" s="209" t="s">
        <v>1403</v>
      </c>
    </row>
    <row r="6" spans="1:53">
      <c r="A6" s="211">
        <v>1</v>
      </c>
      <c r="B6" s="212" t="s">
        <v>1408</v>
      </c>
      <c r="C6" s="213"/>
      <c r="D6" s="214"/>
      <c r="E6" s="215">
        <v>20</v>
      </c>
      <c r="F6" s="215"/>
      <c r="G6" s="216"/>
      <c r="H6" s="215"/>
      <c r="I6" s="216"/>
      <c r="J6" s="216"/>
      <c r="K6" s="215"/>
      <c r="L6" s="217">
        <v>20</v>
      </c>
      <c r="M6" s="218"/>
      <c r="N6" s="213"/>
      <c r="O6" s="214"/>
      <c r="P6" s="215">
        <v>20</v>
      </c>
      <c r="Q6" s="215"/>
      <c r="R6" s="216">
        <v>0.375</v>
      </c>
      <c r="S6" s="215" t="s">
        <v>1409</v>
      </c>
      <c r="T6" s="216">
        <v>0.625</v>
      </c>
      <c r="U6" s="216">
        <v>0.70833333333333337</v>
      </c>
      <c r="V6" s="215" t="s">
        <v>1410</v>
      </c>
      <c r="W6" s="217">
        <v>20</v>
      </c>
      <c r="X6" s="218"/>
      <c r="Y6" s="219" t="s">
        <v>1411</v>
      </c>
      <c r="Z6" s="214"/>
      <c r="AA6" s="215">
        <v>20</v>
      </c>
      <c r="AB6" s="215"/>
      <c r="AC6" s="216">
        <v>0.375</v>
      </c>
      <c r="AD6" s="215" t="s">
        <v>1412</v>
      </c>
      <c r="AE6" s="216">
        <v>0.625</v>
      </c>
      <c r="AF6" s="216"/>
      <c r="AG6" s="215"/>
      <c r="AH6" s="217">
        <v>0</v>
      </c>
      <c r="AI6" s="218"/>
      <c r="AJ6" s="213"/>
      <c r="AK6" s="214"/>
      <c r="AL6" s="215"/>
      <c r="AM6" s="215"/>
      <c r="AN6" s="216"/>
      <c r="AO6" s="215"/>
      <c r="AP6" s="216"/>
      <c r="AQ6" s="216"/>
      <c r="AR6" s="215"/>
      <c r="AS6" s="217"/>
      <c r="AT6" s="218"/>
      <c r="AU6" s="213"/>
      <c r="AV6" s="214"/>
      <c r="AW6" s="215"/>
      <c r="AX6" s="215"/>
      <c r="AY6" s="216"/>
      <c r="AZ6" s="215"/>
      <c r="BA6" s="216"/>
    </row>
    <row r="7" spans="1:53">
      <c r="A7" s="220">
        <v>2</v>
      </c>
      <c r="B7" s="221" t="s">
        <v>1413</v>
      </c>
      <c r="C7" s="222"/>
      <c r="D7" s="223"/>
      <c r="E7" s="224">
        <v>33</v>
      </c>
      <c r="F7" s="224"/>
      <c r="G7" s="225"/>
      <c r="H7" s="224"/>
      <c r="I7" s="225"/>
      <c r="J7" s="224"/>
      <c r="K7" s="224"/>
      <c r="L7" s="226">
        <v>33</v>
      </c>
      <c r="M7" s="227"/>
      <c r="N7" s="222"/>
      <c r="O7" s="223"/>
      <c r="P7" s="224">
        <v>33</v>
      </c>
      <c r="Q7" s="224"/>
      <c r="R7" s="225">
        <v>0.375</v>
      </c>
      <c r="S7" s="224" t="s">
        <v>1412</v>
      </c>
      <c r="T7" s="225">
        <v>0.66666666666666663</v>
      </c>
      <c r="U7" s="225">
        <v>0.75</v>
      </c>
      <c r="V7" s="215" t="s">
        <v>1410</v>
      </c>
      <c r="W7" s="226">
        <v>33</v>
      </c>
      <c r="X7" s="227"/>
      <c r="Y7" s="228" t="s">
        <v>1414</v>
      </c>
      <c r="Z7" s="223"/>
      <c r="AA7" s="224">
        <v>33</v>
      </c>
      <c r="AB7" s="224"/>
      <c r="AC7" s="225">
        <v>0.41666666666666669</v>
      </c>
      <c r="AD7" s="224" t="s">
        <v>1415</v>
      </c>
      <c r="AE7" s="225">
        <v>0.70833333333333337</v>
      </c>
      <c r="AF7" s="225">
        <v>0.83333333333333337</v>
      </c>
      <c r="AG7" s="224" t="s">
        <v>1416</v>
      </c>
      <c r="AH7" s="226">
        <v>33</v>
      </c>
      <c r="AI7" s="227"/>
      <c r="AJ7" s="228" t="s">
        <v>1414</v>
      </c>
      <c r="AK7" s="223"/>
      <c r="AL7" s="224">
        <v>33</v>
      </c>
      <c r="AM7" s="224"/>
      <c r="AN7" s="225">
        <v>0.375</v>
      </c>
      <c r="AO7" s="224" t="s">
        <v>1417</v>
      </c>
      <c r="AP7" s="225">
        <v>0.66666666666666663</v>
      </c>
      <c r="AQ7" s="224"/>
      <c r="AR7" s="224"/>
      <c r="AS7" s="226"/>
      <c r="AT7" s="227"/>
      <c r="AU7" s="222"/>
      <c r="AV7" s="223"/>
      <c r="AW7" s="224"/>
      <c r="AX7" s="224"/>
      <c r="AY7" s="225"/>
      <c r="AZ7" s="224"/>
      <c r="BA7" s="225"/>
    </row>
    <row r="8" spans="1:53" s="230" customFormat="1">
      <c r="A8" s="220">
        <v>3</v>
      </c>
      <c r="B8" s="221" t="s">
        <v>1418</v>
      </c>
      <c r="C8" s="222"/>
      <c r="D8" s="223"/>
      <c r="E8" s="224"/>
      <c r="F8" s="225"/>
      <c r="G8" s="225"/>
      <c r="H8" s="224"/>
      <c r="I8" s="225"/>
      <c r="J8" s="225"/>
      <c r="K8" s="224"/>
      <c r="L8" s="226">
        <v>33</v>
      </c>
      <c r="M8" s="229"/>
      <c r="N8" s="213"/>
      <c r="O8" s="223"/>
      <c r="P8" s="224">
        <v>33</v>
      </c>
      <c r="Q8" s="225"/>
      <c r="R8" s="225">
        <v>0.375</v>
      </c>
      <c r="S8" s="224" t="s">
        <v>1419</v>
      </c>
      <c r="T8" s="225">
        <v>0.66666666666666663</v>
      </c>
      <c r="U8" s="225">
        <v>0.75</v>
      </c>
      <c r="V8" s="224" t="s">
        <v>1420</v>
      </c>
      <c r="W8" s="226">
        <v>32</v>
      </c>
      <c r="X8" s="229"/>
      <c r="Y8" s="219" t="s">
        <v>1421</v>
      </c>
      <c r="Z8" s="223"/>
      <c r="AA8" s="224">
        <v>33</v>
      </c>
      <c r="AB8" s="225"/>
      <c r="AC8" s="225">
        <v>0.45833333333333331</v>
      </c>
      <c r="AD8" s="224" t="s">
        <v>1415</v>
      </c>
      <c r="AE8" s="225">
        <v>0.70833333333333337</v>
      </c>
      <c r="AF8" s="225"/>
      <c r="AG8" s="224"/>
      <c r="AH8" s="226">
        <v>32</v>
      </c>
      <c r="AI8" s="229"/>
      <c r="AJ8" s="219" t="s">
        <v>1421</v>
      </c>
      <c r="AK8" s="223"/>
      <c r="AL8" s="224">
        <v>33</v>
      </c>
      <c r="AM8" s="225"/>
      <c r="AN8" s="225">
        <v>0.41666666666666669</v>
      </c>
      <c r="AO8" s="224" t="s">
        <v>1422</v>
      </c>
      <c r="AP8" s="225">
        <v>0.70833333333333337</v>
      </c>
      <c r="AQ8" s="225"/>
      <c r="AR8" s="224"/>
      <c r="AS8" s="226"/>
      <c r="AT8" s="229"/>
      <c r="AU8" s="213"/>
      <c r="AV8" s="223"/>
      <c r="AW8" s="224"/>
      <c r="AX8" s="225"/>
      <c r="AY8" s="225"/>
      <c r="AZ8" s="224"/>
      <c r="BA8" s="225"/>
    </row>
    <row r="9" spans="1:53" s="230" customFormat="1">
      <c r="A9" s="220">
        <v>4</v>
      </c>
      <c r="B9" s="231" t="s">
        <v>1423</v>
      </c>
      <c r="C9" s="222"/>
      <c r="D9" s="223"/>
      <c r="E9" s="224"/>
      <c r="F9" s="225"/>
      <c r="G9" s="225"/>
      <c r="H9" s="224"/>
      <c r="I9" s="225"/>
      <c r="J9" s="225"/>
      <c r="K9" s="224"/>
      <c r="L9" s="226">
        <v>34</v>
      </c>
      <c r="M9" s="229"/>
      <c r="N9" s="222"/>
      <c r="O9" s="223"/>
      <c r="P9" s="224">
        <v>34</v>
      </c>
      <c r="Q9" s="225"/>
      <c r="R9" s="225">
        <v>0.375</v>
      </c>
      <c r="S9" s="224" t="s">
        <v>1415</v>
      </c>
      <c r="T9" s="225">
        <v>0.66666666666666663</v>
      </c>
      <c r="U9" s="225">
        <v>0.75</v>
      </c>
      <c r="V9" s="224" t="s">
        <v>1424</v>
      </c>
      <c r="W9" s="226">
        <v>34</v>
      </c>
      <c r="X9" s="229"/>
      <c r="Y9" s="228" t="s">
        <v>1425</v>
      </c>
      <c r="Z9" s="223"/>
      <c r="AA9" s="224">
        <v>34</v>
      </c>
      <c r="AB9" s="225"/>
      <c r="AC9" s="225">
        <v>0.375</v>
      </c>
      <c r="AD9" s="224" t="s">
        <v>1415</v>
      </c>
      <c r="AE9" s="225">
        <v>0.66666666666666663</v>
      </c>
      <c r="AF9" s="225">
        <v>0.75</v>
      </c>
      <c r="AG9" s="224" t="s">
        <v>1410</v>
      </c>
      <c r="AH9" s="226">
        <v>33</v>
      </c>
      <c r="AI9" s="229"/>
      <c r="AJ9" s="228" t="s">
        <v>1425</v>
      </c>
      <c r="AK9" s="223"/>
      <c r="AL9" s="224">
        <v>33</v>
      </c>
      <c r="AM9" s="225"/>
      <c r="AN9" s="225">
        <v>0.41666666666666669</v>
      </c>
      <c r="AO9" s="224" t="s">
        <v>1417</v>
      </c>
      <c r="AP9" s="225">
        <v>0.66666666666666663</v>
      </c>
      <c r="AQ9" s="225"/>
      <c r="AR9" s="224"/>
      <c r="AS9" s="226"/>
      <c r="AT9" s="229"/>
      <c r="AU9" s="222"/>
      <c r="AV9" s="223"/>
      <c r="AW9" s="224"/>
      <c r="AX9" s="225"/>
      <c r="AY9" s="225"/>
      <c r="AZ9" s="224"/>
      <c r="BA9" s="225"/>
    </row>
    <row r="10" spans="1:53" s="230" customFormat="1">
      <c r="A10" s="220">
        <v>5</v>
      </c>
      <c r="B10" s="231" t="s">
        <v>1426</v>
      </c>
      <c r="C10" s="222"/>
      <c r="D10" s="223"/>
      <c r="E10" s="224"/>
      <c r="F10" s="224"/>
      <c r="G10" s="225"/>
      <c r="H10" s="224"/>
      <c r="I10" s="225"/>
      <c r="J10" s="225"/>
      <c r="K10" s="232"/>
      <c r="L10" s="226"/>
      <c r="M10" s="229"/>
      <c r="N10" s="222"/>
      <c r="O10" s="223"/>
      <c r="P10" s="224"/>
      <c r="Q10" s="224"/>
      <c r="R10" s="225">
        <v>0.375</v>
      </c>
      <c r="S10" s="233" t="s">
        <v>1422</v>
      </c>
      <c r="T10" s="234">
        <v>0.70833333333333337</v>
      </c>
      <c r="U10" s="225"/>
      <c r="V10" s="232" t="s">
        <v>1427</v>
      </c>
      <c r="W10" s="226">
        <v>35</v>
      </c>
      <c r="X10" s="229"/>
      <c r="Y10" s="235" t="s">
        <v>1428</v>
      </c>
      <c r="Z10" s="223"/>
      <c r="AA10" s="224">
        <v>35</v>
      </c>
      <c r="AB10" s="224"/>
      <c r="AC10" s="225">
        <v>0.375</v>
      </c>
      <c r="AD10" s="224" t="s">
        <v>1429</v>
      </c>
      <c r="AE10" s="225">
        <v>0.70833333333333337</v>
      </c>
      <c r="AF10" s="225"/>
      <c r="AG10" s="232"/>
      <c r="AH10" s="226">
        <v>35</v>
      </c>
      <c r="AI10" s="229"/>
      <c r="AJ10" s="222"/>
      <c r="AK10" s="223"/>
      <c r="AL10" s="224">
        <v>35</v>
      </c>
      <c r="AM10" s="224"/>
      <c r="AN10" s="225">
        <v>0.375</v>
      </c>
      <c r="AO10" s="224" t="s">
        <v>1430</v>
      </c>
      <c r="AP10" s="225">
        <v>0.70833333333333337</v>
      </c>
      <c r="AQ10" s="225"/>
      <c r="AR10" s="232"/>
      <c r="AS10" s="226"/>
      <c r="AT10" s="229"/>
      <c r="AU10" s="222"/>
      <c r="AV10" s="223"/>
      <c r="AW10" s="224"/>
      <c r="AX10" s="224"/>
      <c r="AY10" s="225"/>
      <c r="AZ10" s="224"/>
      <c r="BA10" s="225"/>
    </row>
    <row r="11" spans="1:53">
      <c r="A11" s="220">
        <v>6</v>
      </c>
      <c r="B11" s="231" t="s">
        <v>1431</v>
      </c>
      <c r="C11" s="222"/>
      <c r="D11" s="223"/>
      <c r="E11" s="224"/>
      <c r="F11" s="224"/>
      <c r="G11" s="224"/>
      <c r="H11" s="224"/>
      <c r="I11" s="225"/>
      <c r="J11" s="225"/>
      <c r="K11" s="232"/>
      <c r="L11" s="226"/>
      <c r="M11" s="229"/>
      <c r="N11" s="222"/>
      <c r="O11" s="223"/>
      <c r="P11" s="224"/>
      <c r="Q11" s="224"/>
      <c r="R11" s="225">
        <v>0.375</v>
      </c>
      <c r="S11" s="224" t="s">
        <v>1432</v>
      </c>
      <c r="T11" s="225">
        <v>0.70833333333333337</v>
      </c>
      <c r="U11" s="225"/>
      <c r="V11" s="232" t="s">
        <v>1433</v>
      </c>
      <c r="W11" s="226">
        <v>32</v>
      </c>
      <c r="X11" s="229"/>
      <c r="Y11" s="228" t="s">
        <v>1434</v>
      </c>
      <c r="Z11" s="223"/>
      <c r="AA11" s="224">
        <v>32</v>
      </c>
      <c r="AB11" s="224"/>
      <c r="AC11" s="225">
        <v>0.375</v>
      </c>
      <c r="AD11" s="224" t="s">
        <v>1435</v>
      </c>
      <c r="AE11" s="225">
        <v>0.70833333333333337</v>
      </c>
      <c r="AF11" s="225"/>
      <c r="AG11" s="232"/>
      <c r="AH11" s="226">
        <v>32</v>
      </c>
      <c r="AI11" s="229"/>
      <c r="AJ11" s="228" t="s">
        <v>1434</v>
      </c>
      <c r="AK11" s="223"/>
      <c r="AL11" s="224">
        <v>32</v>
      </c>
      <c r="AM11" s="224"/>
      <c r="AN11" s="225">
        <v>0.41666666666666669</v>
      </c>
      <c r="AO11" s="233" t="s">
        <v>1432</v>
      </c>
      <c r="AP11" s="225">
        <v>0.70833333333333337</v>
      </c>
      <c r="AQ11" s="225"/>
      <c r="AR11" s="232"/>
      <c r="AS11" s="226"/>
      <c r="AT11" s="229"/>
      <c r="AU11" s="222"/>
      <c r="AV11" s="223"/>
      <c r="AW11" s="224"/>
      <c r="AX11" s="224"/>
      <c r="AY11" s="224"/>
      <c r="AZ11" s="224"/>
      <c r="BA11" s="225"/>
    </row>
    <row r="12" spans="1:53" s="230" customFormat="1">
      <c r="A12" s="220">
        <v>7</v>
      </c>
      <c r="B12" s="231" t="s">
        <v>1436</v>
      </c>
      <c r="C12" s="222"/>
      <c r="D12" s="223"/>
      <c r="E12" s="224"/>
      <c r="F12" s="224"/>
      <c r="G12" s="224"/>
      <c r="H12" s="224"/>
      <c r="I12" s="225"/>
      <c r="J12" s="225"/>
      <c r="K12" s="224"/>
      <c r="L12" s="226"/>
      <c r="M12" s="229"/>
      <c r="N12" s="222"/>
      <c r="O12" s="223"/>
      <c r="P12" s="224"/>
      <c r="Q12" s="224"/>
      <c r="R12" s="225">
        <v>0.375</v>
      </c>
      <c r="S12" s="224" t="s">
        <v>1437</v>
      </c>
      <c r="T12" s="225">
        <v>0.66666666666666663</v>
      </c>
      <c r="U12" s="225">
        <v>0.79166666666666663</v>
      </c>
      <c r="V12" s="224" t="s">
        <v>1424</v>
      </c>
      <c r="W12" s="226">
        <v>33</v>
      </c>
      <c r="X12" s="229"/>
      <c r="Y12" s="228" t="s">
        <v>1438</v>
      </c>
      <c r="Z12" s="223"/>
      <c r="AA12" s="224">
        <v>0</v>
      </c>
      <c r="AB12" s="224"/>
      <c r="AC12" s="225">
        <v>0.41666666666666669</v>
      </c>
      <c r="AD12" s="224" t="s">
        <v>1415</v>
      </c>
      <c r="AE12" s="225">
        <v>0.70833333333333337</v>
      </c>
      <c r="AF12" s="225">
        <v>0.79166666666666663</v>
      </c>
      <c r="AG12" s="224" t="s">
        <v>1410</v>
      </c>
      <c r="AH12" s="226">
        <v>33</v>
      </c>
      <c r="AI12" s="229"/>
      <c r="AJ12" s="228" t="s">
        <v>1438</v>
      </c>
      <c r="AK12" s="223"/>
      <c r="AL12" s="224">
        <v>0</v>
      </c>
      <c r="AM12" s="224"/>
      <c r="AN12" s="225">
        <v>0.375</v>
      </c>
      <c r="AO12" s="224" t="s">
        <v>1415</v>
      </c>
      <c r="AP12" s="225">
        <v>0.625</v>
      </c>
      <c r="AQ12" s="225"/>
      <c r="AR12" s="224"/>
      <c r="AS12" s="226">
        <v>33</v>
      </c>
      <c r="AT12" s="229"/>
      <c r="AU12" s="228" t="s">
        <v>1438</v>
      </c>
      <c r="AV12" s="223"/>
      <c r="AW12" s="224"/>
      <c r="AX12" s="224"/>
      <c r="AY12" s="224"/>
      <c r="AZ12" s="224"/>
      <c r="BA12" s="225"/>
    </row>
    <row r="13" spans="1:53" s="230" customFormat="1">
      <c r="A13" s="220">
        <v>8</v>
      </c>
      <c r="B13" s="231" t="s">
        <v>1439</v>
      </c>
      <c r="C13" s="222"/>
      <c r="D13" s="223"/>
      <c r="E13" s="224"/>
      <c r="F13" s="224"/>
      <c r="G13" s="224"/>
      <c r="H13" s="224"/>
      <c r="I13" s="225"/>
      <c r="J13" s="225"/>
      <c r="K13" s="224"/>
      <c r="L13" s="226"/>
      <c r="M13" s="229"/>
      <c r="N13" s="222"/>
      <c r="O13" s="223"/>
      <c r="P13" s="224"/>
      <c r="Q13" s="224"/>
      <c r="R13" s="225">
        <v>0.41666666666666669</v>
      </c>
      <c r="S13" s="224" t="s">
        <v>1422</v>
      </c>
      <c r="T13" s="225">
        <v>0.70833333333333337</v>
      </c>
      <c r="U13" s="225">
        <v>0.79166666666666663</v>
      </c>
      <c r="V13" s="224" t="s">
        <v>1440</v>
      </c>
      <c r="W13" s="226">
        <v>16</v>
      </c>
      <c r="X13" s="229"/>
      <c r="Y13" s="228" t="s">
        <v>1441</v>
      </c>
      <c r="Z13" s="223"/>
      <c r="AA13" s="224">
        <v>16</v>
      </c>
      <c r="AB13" s="224"/>
      <c r="AC13" s="225">
        <v>0.41666666666666669</v>
      </c>
      <c r="AD13" s="224" t="s">
        <v>1442</v>
      </c>
      <c r="AE13" s="225">
        <v>0.66666666666666663</v>
      </c>
      <c r="AF13" s="225"/>
      <c r="AG13" s="224"/>
      <c r="AH13" s="226">
        <v>16</v>
      </c>
      <c r="AI13" s="229"/>
      <c r="AJ13" s="228" t="s">
        <v>1441</v>
      </c>
      <c r="AK13" s="223"/>
      <c r="AL13" s="236">
        <v>16</v>
      </c>
      <c r="AM13" s="224"/>
      <c r="AN13" s="225">
        <v>0.375</v>
      </c>
      <c r="AO13" s="224" t="s">
        <v>1430</v>
      </c>
      <c r="AP13" s="225">
        <v>0.66666666666666663</v>
      </c>
      <c r="AQ13" s="225"/>
      <c r="AR13" s="224"/>
      <c r="AS13" s="226"/>
      <c r="AT13" s="229"/>
      <c r="AU13" s="222"/>
      <c r="AV13" s="223"/>
      <c r="AW13" s="224"/>
      <c r="AX13" s="224"/>
      <c r="AY13" s="224"/>
      <c r="AZ13" s="224"/>
      <c r="BA13" s="225"/>
    </row>
    <row r="14" spans="1:53" s="230" customFormat="1">
      <c r="A14" s="220">
        <v>9</v>
      </c>
      <c r="B14" s="231" t="s">
        <v>1443</v>
      </c>
      <c r="C14" s="222"/>
      <c r="D14" s="223"/>
      <c r="E14" s="224"/>
      <c r="F14" s="224"/>
      <c r="G14" s="224"/>
      <c r="H14" s="224"/>
      <c r="I14" s="225"/>
      <c r="J14" s="225"/>
      <c r="K14" s="224"/>
      <c r="L14" s="226"/>
      <c r="M14" s="229"/>
      <c r="N14" s="222"/>
      <c r="O14" s="223"/>
      <c r="P14" s="224"/>
      <c r="Q14" s="224"/>
      <c r="R14" s="225">
        <v>0.41666666666666669</v>
      </c>
      <c r="S14" s="224" t="s">
        <v>1444</v>
      </c>
      <c r="T14" s="225">
        <v>0.70833333333333337</v>
      </c>
      <c r="U14" s="225"/>
      <c r="V14" s="224" t="s">
        <v>1433</v>
      </c>
      <c r="W14" s="226">
        <v>22</v>
      </c>
      <c r="X14" s="229"/>
      <c r="Y14" s="228" t="s">
        <v>1445</v>
      </c>
      <c r="Z14" s="223"/>
      <c r="AA14" s="224">
        <v>0</v>
      </c>
      <c r="AB14" s="224"/>
      <c r="AC14" s="225">
        <v>0.375</v>
      </c>
      <c r="AD14" s="224" t="s">
        <v>1446</v>
      </c>
      <c r="AE14" s="225">
        <v>0.625</v>
      </c>
      <c r="AF14" s="225">
        <v>0.70833333333333337</v>
      </c>
      <c r="AG14" s="224" t="s">
        <v>1410</v>
      </c>
      <c r="AH14" s="226">
        <v>0</v>
      </c>
      <c r="AI14" s="229"/>
      <c r="AJ14" s="228" t="s">
        <v>1447</v>
      </c>
      <c r="AK14" s="223"/>
      <c r="AL14" s="224"/>
      <c r="AM14" s="224"/>
      <c r="AN14" s="225">
        <v>0.375</v>
      </c>
      <c r="AO14" s="224" t="s">
        <v>1448</v>
      </c>
      <c r="AP14" s="225">
        <v>0.58333333333333337</v>
      </c>
      <c r="AQ14" s="225"/>
      <c r="AR14" s="224"/>
      <c r="AS14" s="226"/>
      <c r="AT14" s="229"/>
      <c r="AU14" s="222"/>
      <c r="AV14" s="223"/>
      <c r="AW14" s="224"/>
      <c r="AX14" s="224"/>
      <c r="AY14" s="224"/>
      <c r="AZ14" s="224"/>
      <c r="BA14" s="225"/>
    </row>
    <row r="15" spans="1:53">
      <c r="A15" s="220">
        <v>10</v>
      </c>
      <c r="B15" s="231" t="s">
        <v>1449</v>
      </c>
      <c r="C15" s="222"/>
      <c r="D15" s="223"/>
      <c r="E15" s="224"/>
      <c r="F15" s="224"/>
      <c r="G15" s="224"/>
      <c r="H15" s="224"/>
      <c r="I15" s="225"/>
      <c r="J15" s="225"/>
      <c r="K15" s="224"/>
      <c r="L15" s="226"/>
      <c r="M15" s="229"/>
      <c r="N15" s="222"/>
      <c r="O15" s="223"/>
      <c r="P15" s="224"/>
      <c r="Q15" s="224"/>
      <c r="R15" s="225">
        <v>0.375</v>
      </c>
      <c r="S15" s="224" t="s">
        <v>1437</v>
      </c>
      <c r="T15" s="225">
        <v>0.625</v>
      </c>
      <c r="U15" s="225">
        <v>0.70833333333333337</v>
      </c>
      <c r="V15" s="224" t="s">
        <v>1450</v>
      </c>
      <c r="W15" s="226">
        <v>18</v>
      </c>
      <c r="X15" s="229"/>
      <c r="Y15" s="237" t="s">
        <v>1451</v>
      </c>
      <c r="Z15" s="223"/>
      <c r="AA15" s="224">
        <v>18</v>
      </c>
      <c r="AB15" s="224"/>
      <c r="AC15" s="225">
        <v>0.45833333333333331</v>
      </c>
      <c r="AD15" s="224" t="s">
        <v>1435</v>
      </c>
      <c r="AE15" s="225">
        <v>0.70833333333333337</v>
      </c>
      <c r="AF15" s="225"/>
      <c r="AG15" s="224"/>
      <c r="AH15" s="226">
        <v>18</v>
      </c>
      <c r="AI15" s="229"/>
      <c r="AJ15" s="237" t="s">
        <v>1452</v>
      </c>
      <c r="AK15" s="223"/>
      <c r="AL15" s="224">
        <v>18</v>
      </c>
      <c r="AM15" s="224"/>
      <c r="AN15" s="225">
        <v>0.41666666666666669</v>
      </c>
      <c r="AO15" s="224" t="s">
        <v>1432</v>
      </c>
      <c r="AP15" s="225">
        <v>0.70833333333333337</v>
      </c>
      <c r="AQ15" s="225"/>
      <c r="AR15" s="224"/>
      <c r="AS15" s="226"/>
      <c r="AT15" s="229"/>
      <c r="AU15" s="222"/>
      <c r="AV15" s="223"/>
      <c r="AW15" s="224"/>
      <c r="AX15" s="224"/>
      <c r="AY15" s="224"/>
      <c r="AZ15" s="224"/>
      <c r="BA15" s="225"/>
    </row>
    <row r="16" spans="1:53">
      <c r="A16" s="220">
        <v>11</v>
      </c>
      <c r="B16" s="231" t="s">
        <v>1453</v>
      </c>
      <c r="C16" s="222"/>
      <c r="D16" s="223"/>
      <c r="E16" s="224"/>
      <c r="F16" s="224"/>
      <c r="G16" s="224"/>
      <c r="H16" s="224"/>
      <c r="I16" s="225"/>
      <c r="J16" s="225"/>
      <c r="K16" s="224"/>
      <c r="L16" s="226"/>
      <c r="M16" s="229"/>
      <c r="N16" s="222"/>
      <c r="O16" s="223"/>
      <c r="P16" s="224"/>
      <c r="Q16" s="224"/>
      <c r="R16" s="225">
        <v>0.41666666666666669</v>
      </c>
      <c r="S16" s="224" t="s">
        <v>1437</v>
      </c>
      <c r="T16" s="225">
        <v>0.70833333333333337</v>
      </c>
      <c r="U16" s="225"/>
      <c r="V16" s="224" t="s">
        <v>1433</v>
      </c>
      <c r="W16" s="226">
        <v>20</v>
      </c>
      <c r="X16" s="229"/>
      <c r="Y16" s="228" t="s">
        <v>1454</v>
      </c>
      <c r="Z16" s="223"/>
      <c r="AA16" s="224">
        <v>20</v>
      </c>
      <c r="AB16" s="224"/>
      <c r="AC16" s="225">
        <v>0.375</v>
      </c>
      <c r="AD16" s="224" t="s">
        <v>1448</v>
      </c>
      <c r="AE16" s="225">
        <v>0.66666666666666663</v>
      </c>
      <c r="AF16" s="225"/>
      <c r="AG16" s="224"/>
      <c r="AH16" s="226">
        <v>20</v>
      </c>
      <c r="AI16" s="229"/>
      <c r="AJ16" s="228" t="s">
        <v>1454</v>
      </c>
      <c r="AK16" s="223"/>
      <c r="AL16" s="224">
        <v>20</v>
      </c>
      <c r="AM16" s="224"/>
      <c r="AN16" s="225">
        <v>0.41666666666666669</v>
      </c>
      <c r="AO16" s="224" t="s">
        <v>1442</v>
      </c>
      <c r="AP16" s="225">
        <v>0.70833333333333337</v>
      </c>
      <c r="AQ16" s="225"/>
      <c r="AR16" s="224"/>
      <c r="AS16" s="226"/>
      <c r="AT16" s="229"/>
      <c r="AU16" s="222"/>
      <c r="AV16" s="223"/>
      <c r="AW16" s="224"/>
      <c r="AX16" s="224"/>
      <c r="AY16" s="224"/>
      <c r="AZ16" s="224"/>
      <c r="BA16" s="225"/>
    </row>
    <row r="17" spans="1:53">
      <c r="A17" s="220">
        <v>12</v>
      </c>
      <c r="B17" s="231" t="s">
        <v>1455</v>
      </c>
      <c r="C17" s="222"/>
      <c r="D17" s="223"/>
      <c r="E17" s="224"/>
      <c r="F17" s="224"/>
      <c r="G17" s="224"/>
      <c r="H17" s="224"/>
      <c r="I17" s="225"/>
      <c r="J17" s="225"/>
      <c r="K17" s="224"/>
      <c r="L17" s="226"/>
      <c r="M17" s="229"/>
      <c r="N17" s="222"/>
      <c r="O17" s="223"/>
      <c r="P17" s="224"/>
      <c r="Q17" s="224"/>
      <c r="R17" s="225">
        <v>0.375</v>
      </c>
      <c r="S17" s="224" t="s">
        <v>1415</v>
      </c>
      <c r="T17" s="225">
        <v>0.70833333333333337</v>
      </c>
      <c r="U17" s="225">
        <v>0.83333333333333337</v>
      </c>
      <c r="V17" s="224" t="s">
        <v>1456</v>
      </c>
      <c r="W17" s="226">
        <v>26</v>
      </c>
      <c r="X17" s="229"/>
      <c r="Y17" s="228" t="s">
        <v>1457</v>
      </c>
      <c r="Z17" s="223"/>
      <c r="AA17" s="224">
        <v>26</v>
      </c>
      <c r="AB17" s="224"/>
      <c r="AC17" s="225">
        <v>0.375</v>
      </c>
      <c r="AD17" s="224" t="s">
        <v>1437</v>
      </c>
      <c r="AE17" s="225">
        <v>0.66666666666666663</v>
      </c>
      <c r="AF17" s="225">
        <v>0.79166666666666663</v>
      </c>
      <c r="AG17" s="224" t="s">
        <v>1416</v>
      </c>
      <c r="AH17" s="226">
        <v>26</v>
      </c>
      <c r="AI17" s="229"/>
      <c r="AJ17" s="228" t="s">
        <v>1457</v>
      </c>
      <c r="AK17" s="223"/>
      <c r="AL17" s="224">
        <v>26</v>
      </c>
      <c r="AM17" s="224"/>
      <c r="AN17" s="225">
        <v>0.375</v>
      </c>
      <c r="AO17" s="238" t="s">
        <v>1458</v>
      </c>
      <c r="AP17" s="225">
        <v>0.625</v>
      </c>
      <c r="AQ17" s="225"/>
      <c r="AR17" s="224"/>
      <c r="AS17" s="226"/>
      <c r="AT17" s="229"/>
      <c r="AU17" s="222"/>
      <c r="AV17" s="223"/>
      <c r="AW17" s="224"/>
      <c r="AX17" s="224"/>
      <c r="AY17" s="224"/>
      <c r="AZ17" s="224"/>
      <c r="BA17" s="225"/>
    </row>
    <row r="18" spans="1:53">
      <c r="A18" s="220">
        <v>13</v>
      </c>
      <c r="B18" s="231" t="s">
        <v>1459</v>
      </c>
      <c r="C18" s="222"/>
      <c r="D18" s="223"/>
      <c r="E18" s="224"/>
      <c r="F18" s="224"/>
      <c r="G18" s="224"/>
      <c r="H18" s="224"/>
      <c r="I18" s="225"/>
      <c r="J18" s="225"/>
      <c r="K18" s="224"/>
      <c r="L18" s="226"/>
      <c r="M18" s="229"/>
      <c r="N18" s="222"/>
      <c r="O18" s="223"/>
      <c r="P18" s="224"/>
      <c r="Q18" s="224"/>
      <c r="R18" s="225">
        <v>0.41666666666666669</v>
      </c>
      <c r="S18" s="224" t="s">
        <v>1432</v>
      </c>
      <c r="T18" s="225">
        <v>0.66666666666666663</v>
      </c>
      <c r="U18" s="225">
        <v>0.75</v>
      </c>
      <c r="V18" s="224" t="s">
        <v>1460</v>
      </c>
      <c r="W18" s="226">
        <v>19</v>
      </c>
      <c r="X18" s="229"/>
      <c r="Y18" s="228" t="s">
        <v>1461</v>
      </c>
      <c r="Z18" s="223"/>
      <c r="AA18" s="224">
        <v>21</v>
      </c>
      <c r="AB18" s="224"/>
      <c r="AC18" s="225">
        <v>0.375</v>
      </c>
      <c r="AD18" s="224" t="s">
        <v>1422</v>
      </c>
      <c r="AE18" s="225">
        <v>0.625</v>
      </c>
      <c r="AF18" s="225"/>
      <c r="AG18" s="224"/>
      <c r="AH18" s="226">
        <v>19</v>
      </c>
      <c r="AI18" s="229"/>
      <c r="AJ18" s="228" t="s">
        <v>1461</v>
      </c>
      <c r="AK18" s="223"/>
      <c r="AL18" s="224">
        <v>21</v>
      </c>
      <c r="AM18" s="224"/>
      <c r="AN18" s="225">
        <v>0.375</v>
      </c>
      <c r="AO18" s="224" t="s">
        <v>1422</v>
      </c>
      <c r="AP18" s="225">
        <v>0.54166666666666663</v>
      </c>
      <c r="AQ18" s="225"/>
      <c r="AR18" s="224"/>
      <c r="AS18" s="226"/>
      <c r="AT18" s="229"/>
      <c r="AU18" s="222"/>
      <c r="AV18" s="223"/>
      <c r="AW18" s="224"/>
      <c r="AX18" s="224"/>
      <c r="AY18" s="224"/>
      <c r="AZ18" s="224"/>
      <c r="BA18" s="225"/>
    </row>
    <row r="19" spans="1:53">
      <c r="A19" s="220">
        <v>14</v>
      </c>
      <c r="B19" s="231" t="s">
        <v>1462</v>
      </c>
      <c r="C19" s="222"/>
      <c r="D19" s="223"/>
      <c r="E19" s="224"/>
      <c r="F19" s="224"/>
      <c r="G19" s="224"/>
      <c r="H19" s="224"/>
      <c r="I19" s="225"/>
      <c r="J19" s="225"/>
      <c r="K19" s="224"/>
      <c r="L19" s="226"/>
      <c r="M19" s="229"/>
      <c r="N19" s="222"/>
      <c r="O19" s="223"/>
      <c r="P19" s="224"/>
      <c r="Q19" s="224"/>
      <c r="R19" s="225">
        <v>0.45833333333333331</v>
      </c>
      <c r="S19" s="224" t="s">
        <v>1409</v>
      </c>
      <c r="T19" s="225">
        <v>0.70833333333333337</v>
      </c>
      <c r="U19" s="225">
        <v>0.79166666666666663</v>
      </c>
      <c r="V19" s="224" t="s">
        <v>1420</v>
      </c>
      <c r="W19" s="226">
        <v>18</v>
      </c>
      <c r="X19" s="229"/>
      <c r="Y19" s="228" t="s">
        <v>1435</v>
      </c>
      <c r="Z19" s="223"/>
      <c r="AA19" s="224">
        <v>18</v>
      </c>
      <c r="AB19" s="224"/>
      <c r="AC19" s="225">
        <v>0.45833333333333331</v>
      </c>
      <c r="AD19" s="224" t="s">
        <v>1432</v>
      </c>
      <c r="AE19" s="225">
        <v>0.70833333333333337</v>
      </c>
      <c r="AF19" s="225"/>
      <c r="AG19" s="224"/>
      <c r="AH19" s="226">
        <v>0</v>
      </c>
      <c r="AI19" s="229"/>
      <c r="AJ19" s="228" t="s">
        <v>1435</v>
      </c>
      <c r="AK19" s="223"/>
      <c r="AL19" s="224">
        <v>18</v>
      </c>
      <c r="AM19" s="224"/>
      <c r="AN19" s="225">
        <v>0.41666666666666669</v>
      </c>
      <c r="AO19" s="224" t="s">
        <v>1432</v>
      </c>
      <c r="AP19" s="225">
        <v>0.70833333333333337</v>
      </c>
      <c r="AQ19" s="225"/>
      <c r="AR19" s="224"/>
      <c r="AS19" s="226"/>
      <c r="AT19" s="229"/>
      <c r="AU19" s="222"/>
      <c r="AV19" s="223"/>
      <c r="AW19" s="224"/>
      <c r="AX19" s="224"/>
      <c r="AY19" s="224"/>
      <c r="AZ19" s="224"/>
      <c r="BA19" s="225"/>
    </row>
    <row r="20" spans="1:53">
      <c r="A20" s="220">
        <v>15</v>
      </c>
      <c r="B20" s="231" t="s">
        <v>1463</v>
      </c>
      <c r="C20" s="222"/>
      <c r="D20" s="223"/>
      <c r="E20" s="224"/>
      <c r="F20" s="224"/>
      <c r="G20" s="224"/>
      <c r="H20" s="224"/>
      <c r="I20" s="225"/>
      <c r="J20" s="225"/>
      <c r="K20" s="224"/>
      <c r="L20" s="226"/>
      <c r="M20" s="229"/>
      <c r="N20" s="222"/>
      <c r="O20" s="223"/>
      <c r="P20" s="224"/>
      <c r="Q20" s="224"/>
      <c r="R20" s="224"/>
      <c r="S20" s="224" t="s">
        <v>1464</v>
      </c>
      <c r="T20" s="225"/>
      <c r="U20" s="225"/>
      <c r="V20" s="224" t="s">
        <v>1464</v>
      </c>
      <c r="W20" s="226"/>
      <c r="X20" s="229" t="s">
        <v>1465</v>
      </c>
      <c r="Y20" s="228" t="s">
        <v>1466</v>
      </c>
      <c r="Z20" s="223"/>
      <c r="AA20" s="224">
        <v>18</v>
      </c>
      <c r="AB20" s="224"/>
      <c r="AC20" s="225">
        <v>0.375</v>
      </c>
      <c r="AD20" s="224" t="s">
        <v>1412</v>
      </c>
      <c r="AE20" s="225">
        <v>0.66666666666666663</v>
      </c>
      <c r="AF20" s="225"/>
      <c r="AG20" s="224"/>
      <c r="AH20" s="226"/>
      <c r="AI20" s="229"/>
      <c r="AJ20" s="222"/>
      <c r="AK20" s="223"/>
      <c r="AL20" s="224"/>
      <c r="AM20" s="224"/>
      <c r="AN20" s="224"/>
      <c r="AO20" s="224"/>
      <c r="AP20" s="225"/>
      <c r="AQ20" s="225"/>
      <c r="AR20" s="224"/>
      <c r="AS20" s="226"/>
      <c r="AT20" s="229"/>
      <c r="AU20" s="222"/>
      <c r="AV20" s="223"/>
      <c r="AW20" s="224"/>
      <c r="AX20" s="224"/>
      <c r="AY20" s="224"/>
      <c r="AZ20" s="224"/>
      <c r="BA20" s="225"/>
    </row>
    <row r="21" spans="1:53">
      <c r="A21" s="220">
        <v>16</v>
      </c>
      <c r="B21" s="231" t="s">
        <v>1467</v>
      </c>
      <c r="C21" s="222"/>
      <c r="D21" s="223"/>
      <c r="E21" s="224"/>
      <c r="F21" s="224"/>
      <c r="G21" s="224"/>
      <c r="H21" s="224"/>
      <c r="I21" s="225"/>
      <c r="J21" s="225"/>
      <c r="K21" s="224"/>
      <c r="L21" s="226"/>
      <c r="M21" s="229"/>
      <c r="N21" s="222"/>
      <c r="O21" s="223"/>
      <c r="P21" s="224"/>
      <c r="Q21" s="224"/>
      <c r="R21" s="225">
        <v>0.41666666666666669</v>
      </c>
      <c r="S21" s="224" t="s">
        <v>1409</v>
      </c>
      <c r="T21" s="225">
        <v>0.66666666666666663</v>
      </c>
      <c r="U21" s="225">
        <v>0.75</v>
      </c>
      <c r="V21" s="224" t="s">
        <v>1468</v>
      </c>
      <c r="W21" s="226">
        <v>20</v>
      </c>
      <c r="X21" s="229"/>
      <c r="Y21" s="228" t="s">
        <v>1469</v>
      </c>
      <c r="Z21" s="223"/>
      <c r="AA21" s="224">
        <v>20</v>
      </c>
      <c r="AB21" s="224"/>
      <c r="AC21" s="224"/>
      <c r="AD21" s="224"/>
      <c r="AE21" s="225"/>
      <c r="AF21" s="225"/>
      <c r="AG21" s="224"/>
      <c r="AH21" s="226"/>
      <c r="AI21" s="229"/>
      <c r="AJ21" s="222"/>
      <c r="AK21" s="223"/>
      <c r="AL21" s="224"/>
      <c r="AM21" s="224"/>
      <c r="AN21" s="224"/>
      <c r="AO21" s="224"/>
      <c r="AP21" s="225"/>
      <c r="AQ21" s="225"/>
      <c r="AR21" s="224"/>
      <c r="AS21" s="226"/>
      <c r="AT21" s="229"/>
      <c r="AU21" s="222"/>
      <c r="AV21" s="223"/>
      <c r="AW21" s="224"/>
      <c r="AX21" s="224"/>
      <c r="AY21" s="224"/>
      <c r="AZ21" s="224"/>
      <c r="BA21" s="225"/>
    </row>
    <row r="22" spans="1:53">
      <c r="A22" s="220">
        <v>17</v>
      </c>
      <c r="B22" s="231" t="s">
        <v>1470</v>
      </c>
      <c r="C22" s="222"/>
      <c r="D22" s="223"/>
      <c r="E22" s="224"/>
      <c r="F22" s="224"/>
      <c r="G22" s="224"/>
      <c r="H22" s="224"/>
      <c r="I22" s="225"/>
      <c r="J22" s="225"/>
      <c r="K22" s="224"/>
      <c r="L22" s="226"/>
      <c r="M22" s="229"/>
      <c r="N22" s="222"/>
      <c r="O22" s="223"/>
      <c r="P22" s="224"/>
      <c r="Q22" s="224"/>
      <c r="R22" s="225">
        <v>0.45833333333333331</v>
      </c>
      <c r="S22" s="224" t="s">
        <v>1437</v>
      </c>
      <c r="T22" s="225">
        <v>0.70833333333333337</v>
      </c>
      <c r="U22" s="225">
        <v>0.79166666666666663</v>
      </c>
      <c r="V22" s="224" t="s">
        <v>1471</v>
      </c>
      <c r="W22" s="226">
        <v>20</v>
      </c>
      <c r="X22" s="229"/>
      <c r="Y22" s="239" t="s">
        <v>1472</v>
      </c>
      <c r="Z22" s="223"/>
      <c r="AA22" s="224">
        <v>20</v>
      </c>
      <c r="AB22" s="224"/>
      <c r="AC22" s="225">
        <v>0.375</v>
      </c>
      <c r="AD22" s="224" t="s">
        <v>1432</v>
      </c>
      <c r="AE22" s="225">
        <v>0.58333333333333337</v>
      </c>
      <c r="AF22" s="225"/>
      <c r="AG22" s="224"/>
      <c r="AH22" s="226"/>
      <c r="AI22" s="229"/>
      <c r="AJ22" s="222"/>
      <c r="AK22" s="223"/>
      <c r="AL22" s="224"/>
      <c r="AM22" s="224"/>
      <c r="AN22" s="224"/>
      <c r="AO22" s="224"/>
      <c r="AP22" s="225"/>
      <c r="AQ22" s="225"/>
      <c r="AR22" s="224"/>
      <c r="AS22" s="226"/>
      <c r="AT22" s="229"/>
      <c r="AU22" s="222"/>
      <c r="AV22" s="223"/>
      <c r="AW22" s="224"/>
      <c r="AX22" s="224"/>
      <c r="AY22" s="224"/>
      <c r="AZ22" s="224"/>
      <c r="BA22" s="225"/>
    </row>
    <row r="23" spans="1:53">
      <c r="A23" s="220">
        <v>18</v>
      </c>
      <c r="B23" s="231" t="s">
        <v>1473</v>
      </c>
      <c r="C23" s="222"/>
      <c r="D23" s="223"/>
      <c r="E23" s="224"/>
      <c r="F23" s="224"/>
      <c r="G23" s="224"/>
      <c r="H23" s="224"/>
      <c r="I23" s="225"/>
      <c r="J23" s="225"/>
      <c r="K23" s="224"/>
      <c r="L23" s="226"/>
      <c r="M23" s="229"/>
      <c r="N23" s="222"/>
      <c r="O23" s="223"/>
      <c r="P23" s="224"/>
      <c r="Q23" s="224"/>
      <c r="R23" s="225">
        <v>0.375</v>
      </c>
      <c r="S23" s="224" t="s">
        <v>1422</v>
      </c>
      <c r="T23" s="225">
        <v>0.70833333333333337</v>
      </c>
      <c r="U23" s="225">
        <v>0.79166666666666663</v>
      </c>
      <c r="V23" s="224" t="s">
        <v>1456</v>
      </c>
      <c r="W23" s="226">
        <v>23</v>
      </c>
      <c r="X23" s="229"/>
      <c r="Y23" s="228" t="s">
        <v>1474</v>
      </c>
      <c r="Z23" s="223"/>
      <c r="AA23" s="224">
        <v>23</v>
      </c>
      <c r="AB23" s="224"/>
      <c r="AC23" s="225">
        <v>0.375</v>
      </c>
      <c r="AD23" s="224" t="s">
        <v>1422</v>
      </c>
      <c r="AE23" s="225">
        <v>0.70833333333333337</v>
      </c>
      <c r="AF23" s="225"/>
      <c r="AG23" s="224"/>
      <c r="AH23" s="226"/>
      <c r="AI23" s="229"/>
      <c r="AJ23" s="222"/>
      <c r="AK23" s="223"/>
      <c r="AL23" s="224"/>
      <c r="AM23" s="224"/>
      <c r="AN23" s="224"/>
      <c r="AO23" s="224"/>
      <c r="AP23" s="225"/>
      <c r="AQ23" s="225"/>
      <c r="AR23" s="224"/>
      <c r="AS23" s="226"/>
      <c r="AT23" s="229"/>
      <c r="AU23" s="222"/>
      <c r="AV23" s="223"/>
      <c r="AW23" s="224"/>
      <c r="AX23" s="224"/>
      <c r="AY23" s="224"/>
      <c r="AZ23" s="224"/>
      <c r="BA23" s="225"/>
    </row>
    <row r="24" spans="1:53">
      <c r="A24" s="220">
        <v>19</v>
      </c>
      <c r="B24" s="231" t="s">
        <v>1475</v>
      </c>
      <c r="C24" s="222"/>
      <c r="D24" s="223"/>
      <c r="E24" s="224"/>
      <c r="F24" s="224"/>
      <c r="G24" s="224"/>
      <c r="H24" s="224"/>
      <c r="I24" s="225"/>
      <c r="J24" s="225"/>
      <c r="K24" s="224"/>
      <c r="L24" s="226"/>
      <c r="M24" s="229"/>
      <c r="N24" s="222"/>
      <c r="O24" s="223"/>
      <c r="P24" s="224"/>
      <c r="Q24" s="224"/>
      <c r="R24" s="225">
        <v>0.41666666666666669</v>
      </c>
      <c r="S24" s="224" t="s">
        <v>1412</v>
      </c>
      <c r="T24" s="225">
        <v>0.70833333333333337</v>
      </c>
      <c r="U24" s="225">
        <v>0.79166666666666663</v>
      </c>
      <c r="V24" s="215" t="s">
        <v>1410</v>
      </c>
      <c r="W24" s="226">
        <v>30</v>
      </c>
      <c r="X24" s="229"/>
      <c r="Y24" s="228" t="s">
        <v>1476</v>
      </c>
      <c r="Z24" s="223"/>
      <c r="AA24" s="224">
        <v>30</v>
      </c>
      <c r="AB24" s="224"/>
      <c r="AC24" s="225">
        <v>0.375</v>
      </c>
      <c r="AD24" s="224" t="s">
        <v>1477</v>
      </c>
      <c r="AE24" s="225">
        <v>0.70833333333333337</v>
      </c>
      <c r="AF24" s="225"/>
      <c r="AG24" s="224"/>
      <c r="AH24" s="226"/>
      <c r="AI24" s="229"/>
      <c r="AJ24" s="222"/>
      <c r="AK24" s="223"/>
      <c r="AL24" s="224"/>
      <c r="AM24" s="224"/>
      <c r="AN24" s="225">
        <v>0.41666666666666669</v>
      </c>
      <c r="AO24" s="224" t="s">
        <v>1435</v>
      </c>
      <c r="AP24" s="225">
        <v>0.66666666666666663</v>
      </c>
      <c r="AQ24" s="225"/>
      <c r="AR24" s="224"/>
      <c r="AS24" s="226"/>
      <c r="AT24" s="229"/>
      <c r="AU24" s="222"/>
      <c r="AV24" s="223"/>
      <c r="AW24" s="224"/>
      <c r="AX24" s="224"/>
      <c r="AY24" s="224"/>
      <c r="AZ24" s="224"/>
      <c r="BA24" s="225"/>
    </row>
    <row r="25" spans="1:53">
      <c r="A25" s="220">
        <v>20</v>
      </c>
      <c r="B25" s="231" t="s">
        <v>1478</v>
      </c>
      <c r="C25" s="222"/>
      <c r="D25" s="223"/>
      <c r="E25" s="224"/>
      <c r="F25" s="224"/>
      <c r="G25" s="224"/>
      <c r="H25" s="224"/>
      <c r="I25" s="225"/>
      <c r="J25" s="225"/>
      <c r="K25" s="224"/>
      <c r="L25" s="226"/>
      <c r="M25" s="229"/>
      <c r="N25" s="222"/>
      <c r="O25" s="223"/>
      <c r="P25" s="224"/>
      <c r="Q25" s="224"/>
      <c r="R25" s="224"/>
      <c r="S25" s="224"/>
      <c r="T25" s="225"/>
      <c r="U25" s="225"/>
      <c r="V25" s="224"/>
      <c r="W25" s="226"/>
      <c r="X25" s="229"/>
      <c r="Y25" s="222"/>
      <c r="Z25" s="223"/>
      <c r="AA25" s="224"/>
      <c r="AB25" s="224"/>
      <c r="AC25" s="225">
        <v>0.45833333333333331</v>
      </c>
      <c r="AD25" s="224" t="s">
        <v>1477</v>
      </c>
      <c r="AE25" s="225">
        <v>0.70833333333333337</v>
      </c>
      <c r="AF25" s="225"/>
      <c r="AG25" s="224"/>
      <c r="AH25" s="226">
        <v>38</v>
      </c>
      <c r="AI25" s="229"/>
      <c r="AJ25" s="228" t="s">
        <v>1474</v>
      </c>
      <c r="AK25" s="223"/>
      <c r="AL25" s="224">
        <v>38</v>
      </c>
      <c r="AM25" s="224"/>
      <c r="AN25" s="225">
        <v>0.41666666666666669</v>
      </c>
      <c r="AO25" s="240" t="s">
        <v>1479</v>
      </c>
      <c r="AP25" s="225">
        <v>0.70833333333333337</v>
      </c>
      <c r="AQ25" s="225">
        <v>0.79166666666666663</v>
      </c>
      <c r="AR25" s="224" t="s">
        <v>1410</v>
      </c>
      <c r="AS25" s="226">
        <v>38</v>
      </c>
      <c r="AT25" s="229"/>
      <c r="AU25" s="222" t="s">
        <v>1474</v>
      </c>
      <c r="AV25" s="223"/>
      <c r="AW25" s="224">
        <v>38</v>
      </c>
      <c r="AX25" s="224"/>
      <c r="AY25" s="224"/>
      <c r="AZ25" s="224"/>
      <c r="BA25" s="225"/>
    </row>
    <row r="26" spans="1:53">
      <c r="A26" s="220">
        <v>21</v>
      </c>
      <c r="B26" s="231" t="s">
        <v>130</v>
      </c>
      <c r="C26" s="222"/>
      <c r="D26" s="223"/>
      <c r="E26" s="224"/>
      <c r="F26" s="224"/>
      <c r="G26" s="224"/>
      <c r="H26" s="224"/>
      <c r="I26" s="225"/>
      <c r="J26" s="225"/>
      <c r="K26" s="224"/>
      <c r="L26" s="226"/>
      <c r="M26" s="229"/>
      <c r="N26" s="222"/>
      <c r="O26" s="223"/>
      <c r="P26" s="224"/>
      <c r="Q26" s="224"/>
      <c r="R26" s="224"/>
      <c r="S26" s="224"/>
      <c r="T26" s="225"/>
      <c r="U26" s="225"/>
      <c r="V26" s="224"/>
      <c r="W26" s="226"/>
      <c r="X26" s="229"/>
      <c r="Y26" s="222"/>
      <c r="Z26" s="223"/>
      <c r="AA26" s="224"/>
      <c r="AB26" s="224"/>
      <c r="AC26" s="225">
        <v>0.41666666666666669</v>
      </c>
      <c r="AD26" s="224" t="s">
        <v>1422</v>
      </c>
      <c r="AE26" s="225">
        <v>0.70833333333333337</v>
      </c>
      <c r="AF26" s="225"/>
      <c r="AG26" s="224"/>
      <c r="AH26" s="226">
        <v>20</v>
      </c>
      <c r="AI26" s="229"/>
      <c r="AJ26" s="222" t="s">
        <v>1469</v>
      </c>
      <c r="AK26" s="223"/>
      <c r="AL26" s="224">
        <v>20</v>
      </c>
      <c r="AM26" s="224"/>
      <c r="AN26" s="225">
        <v>0.41666666666666669</v>
      </c>
      <c r="AO26" s="224" t="s">
        <v>1448</v>
      </c>
      <c r="AP26" s="225">
        <v>0.66666666666666663</v>
      </c>
      <c r="AQ26" s="225"/>
      <c r="AR26" s="224"/>
      <c r="AS26" s="226">
        <v>20</v>
      </c>
      <c r="AT26" s="229"/>
      <c r="AU26" s="222" t="s">
        <v>1480</v>
      </c>
      <c r="AV26" s="223"/>
      <c r="AW26" s="224">
        <v>20</v>
      </c>
      <c r="AX26" s="224"/>
      <c r="AY26" s="224"/>
      <c r="AZ26" s="224"/>
      <c r="BA26" s="225"/>
    </row>
    <row r="27" spans="1:53">
      <c r="A27" s="220">
        <v>22</v>
      </c>
      <c r="B27" s="231" t="s">
        <v>1481</v>
      </c>
      <c r="C27" s="222"/>
      <c r="D27" s="223"/>
      <c r="E27" s="224"/>
      <c r="F27" s="224"/>
      <c r="G27" s="224"/>
      <c r="H27" s="224"/>
      <c r="I27" s="225"/>
      <c r="J27" s="225"/>
      <c r="K27" s="224"/>
      <c r="L27" s="226"/>
      <c r="M27" s="229"/>
      <c r="N27" s="222"/>
      <c r="O27" s="223"/>
      <c r="P27" s="224"/>
      <c r="Q27" s="224"/>
      <c r="R27" s="224"/>
      <c r="S27" s="224"/>
      <c r="T27" s="225"/>
      <c r="U27" s="225"/>
      <c r="V27" s="224"/>
      <c r="W27" s="226"/>
      <c r="X27" s="229"/>
      <c r="Y27" s="222"/>
      <c r="Z27" s="223"/>
      <c r="AA27" s="224"/>
      <c r="AB27" s="224"/>
      <c r="AC27" s="225">
        <v>0.375</v>
      </c>
      <c r="AD27" s="233" t="s">
        <v>1482</v>
      </c>
      <c r="AE27" s="225">
        <v>0.70833333333333337</v>
      </c>
      <c r="AF27" s="225"/>
      <c r="AG27" s="224"/>
      <c r="AH27" s="226">
        <v>26</v>
      </c>
      <c r="AI27" s="229"/>
      <c r="AJ27" s="239" t="s">
        <v>1483</v>
      </c>
      <c r="AK27" s="223"/>
      <c r="AL27" s="224">
        <v>26</v>
      </c>
      <c r="AM27" s="224"/>
      <c r="AN27" s="225">
        <v>0.41666666666666669</v>
      </c>
      <c r="AO27" s="224" t="s">
        <v>1435</v>
      </c>
      <c r="AP27" s="225">
        <v>0.66666666666666663</v>
      </c>
      <c r="AQ27" s="225"/>
      <c r="AR27" s="224"/>
      <c r="AS27" s="226"/>
      <c r="AT27" s="229"/>
      <c r="AU27" s="222"/>
      <c r="AV27" s="223"/>
      <c r="AW27" s="224"/>
      <c r="AX27" s="224"/>
      <c r="AY27" s="224"/>
      <c r="AZ27" s="224"/>
      <c r="BA27" s="225"/>
    </row>
    <row r="28" spans="1:53">
      <c r="A28" s="220">
        <v>23</v>
      </c>
      <c r="B28" s="231" t="s">
        <v>1484</v>
      </c>
      <c r="C28" s="222"/>
      <c r="D28" s="223"/>
      <c r="E28" s="224"/>
      <c r="F28" s="224"/>
      <c r="G28" s="224"/>
      <c r="H28" s="224"/>
      <c r="I28" s="225"/>
      <c r="J28" s="225"/>
      <c r="K28" s="224"/>
      <c r="L28" s="226"/>
      <c r="M28" s="229"/>
      <c r="N28" s="222"/>
      <c r="O28" s="223"/>
      <c r="P28" s="224"/>
      <c r="Q28" s="224"/>
      <c r="R28" s="224"/>
      <c r="S28" s="224"/>
      <c r="T28" s="225"/>
      <c r="U28" s="225"/>
      <c r="V28" s="224"/>
      <c r="W28" s="226"/>
      <c r="X28" s="229"/>
      <c r="Y28" s="222"/>
      <c r="Z28" s="223"/>
      <c r="AA28" s="224"/>
      <c r="AB28" s="224"/>
      <c r="AC28" s="225">
        <v>0.375</v>
      </c>
      <c r="AD28" s="241" t="s">
        <v>1485</v>
      </c>
      <c r="AE28" s="225">
        <v>0.70833333333333337</v>
      </c>
      <c r="AF28" s="225"/>
      <c r="AG28" s="224"/>
      <c r="AH28" s="226">
        <v>26</v>
      </c>
      <c r="AI28" s="229"/>
      <c r="AJ28" s="222" t="s">
        <v>1486</v>
      </c>
      <c r="AK28" s="223"/>
      <c r="AL28" s="224">
        <v>26</v>
      </c>
      <c r="AM28" s="224"/>
      <c r="AN28" s="225">
        <v>0.375</v>
      </c>
      <c r="AO28" s="224" t="s">
        <v>1432</v>
      </c>
      <c r="AP28" s="225">
        <v>0.66666666666666663</v>
      </c>
      <c r="AQ28" s="225"/>
      <c r="AR28" s="224"/>
      <c r="AS28" s="226"/>
      <c r="AT28" s="229"/>
      <c r="AU28" s="222"/>
      <c r="AV28" s="223"/>
      <c r="AW28" s="224"/>
      <c r="AX28" s="224"/>
      <c r="AY28" s="224"/>
      <c r="AZ28" s="224"/>
      <c r="BA28" s="225"/>
    </row>
    <row r="29" spans="1:53">
      <c r="A29" s="220">
        <v>24</v>
      </c>
      <c r="B29" s="231" t="s">
        <v>1487</v>
      </c>
      <c r="C29" s="222"/>
      <c r="D29" s="223"/>
      <c r="E29" s="224"/>
      <c r="F29" s="224"/>
      <c r="G29" s="224"/>
      <c r="H29" s="224"/>
      <c r="I29" s="225"/>
      <c r="J29" s="225"/>
      <c r="K29" s="224"/>
      <c r="L29" s="226"/>
      <c r="M29" s="229"/>
      <c r="N29" s="222"/>
      <c r="O29" s="223"/>
      <c r="P29" s="224"/>
      <c r="Q29" s="224"/>
      <c r="R29" s="224"/>
      <c r="S29" s="224"/>
      <c r="T29" s="225"/>
      <c r="U29" s="225"/>
      <c r="V29" s="224"/>
      <c r="W29" s="226"/>
      <c r="X29" s="229"/>
      <c r="Y29" s="228" t="s">
        <v>1488</v>
      </c>
      <c r="Z29" s="223"/>
      <c r="AA29" s="224"/>
      <c r="AB29" s="224"/>
      <c r="AC29" s="225">
        <v>0.375</v>
      </c>
      <c r="AD29" s="224" t="s">
        <v>1482</v>
      </c>
      <c r="AE29" s="225">
        <v>0.66666666666666663</v>
      </c>
      <c r="AF29" s="225"/>
      <c r="AG29" s="224"/>
      <c r="AH29" s="226">
        <v>14</v>
      </c>
      <c r="AI29" s="229"/>
      <c r="AJ29" s="228" t="s">
        <v>1488</v>
      </c>
      <c r="AK29" s="223"/>
      <c r="AL29" s="224">
        <v>14</v>
      </c>
      <c r="AM29" s="224"/>
      <c r="AN29" s="225">
        <v>0.45833333333333331</v>
      </c>
      <c r="AO29" s="224" t="s">
        <v>1482</v>
      </c>
      <c r="AP29" s="225">
        <v>0.70833333333333337</v>
      </c>
      <c r="AQ29" s="225"/>
      <c r="AR29" s="224"/>
      <c r="AS29" s="226"/>
      <c r="AT29" s="229"/>
      <c r="AU29" s="222"/>
      <c r="AV29" s="223"/>
      <c r="AW29" s="224"/>
      <c r="AX29" s="224"/>
      <c r="AY29" s="224"/>
      <c r="AZ29" s="224"/>
      <c r="BA29" s="225"/>
    </row>
    <row r="30" spans="1:53" s="230" customFormat="1">
      <c r="A30" s="220">
        <v>25</v>
      </c>
      <c r="B30" s="231" t="s">
        <v>1489</v>
      </c>
      <c r="C30" s="242"/>
      <c r="D30" s="223"/>
      <c r="E30" s="224"/>
      <c r="F30" s="224"/>
      <c r="G30" s="225"/>
      <c r="H30" s="224"/>
      <c r="I30" s="225"/>
      <c r="J30" s="225"/>
      <c r="K30" s="224"/>
      <c r="L30" s="226"/>
      <c r="M30" s="229"/>
      <c r="N30" s="222"/>
      <c r="O30" s="223"/>
      <c r="P30" s="224"/>
      <c r="Q30" s="224"/>
      <c r="R30" s="225"/>
      <c r="S30" s="224"/>
      <c r="T30" s="225"/>
      <c r="U30" s="225"/>
      <c r="V30" s="224"/>
      <c r="W30" s="226"/>
      <c r="X30" s="229"/>
      <c r="Y30" s="222"/>
      <c r="Z30" s="223"/>
      <c r="AA30" s="224"/>
      <c r="AB30" s="224"/>
      <c r="AC30" s="225">
        <v>0.41666666666666669</v>
      </c>
      <c r="AD30" s="224" t="s">
        <v>1435</v>
      </c>
      <c r="AE30" s="225">
        <v>0.66666666666666663</v>
      </c>
      <c r="AF30" s="225"/>
      <c r="AG30" s="224"/>
      <c r="AH30" s="226">
        <v>19</v>
      </c>
      <c r="AI30" s="229"/>
      <c r="AJ30" s="222"/>
      <c r="AK30" s="223"/>
      <c r="AL30" s="224">
        <v>20</v>
      </c>
      <c r="AM30" s="224"/>
      <c r="AN30" s="225">
        <v>0.41666666666666669</v>
      </c>
      <c r="AO30" s="224" t="s">
        <v>1415</v>
      </c>
      <c r="AP30" s="225">
        <v>0.625</v>
      </c>
      <c r="AQ30" s="225">
        <v>0.70833333333333337</v>
      </c>
      <c r="AR30" s="224" t="s">
        <v>1410</v>
      </c>
      <c r="AS30" s="226">
        <v>19</v>
      </c>
      <c r="AT30" s="229"/>
      <c r="AU30" s="222"/>
      <c r="AV30" s="223"/>
      <c r="AW30" s="224">
        <v>20</v>
      </c>
      <c r="AX30" s="224"/>
      <c r="AY30" s="225"/>
      <c r="AZ30" s="224"/>
      <c r="BA30" s="225"/>
    </row>
    <row r="31" spans="1:53">
      <c r="A31" s="220">
        <v>26</v>
      </c>
      <c r="B31" s="231" t="s">
        <v>1490</v>
      </c>
      <c r="C31" s="222"/>
      <c r="D31" s="223"/>
      <c r="E31" s="224"/>
      <c r="F31" s="224"/>
      <c r="G31" s="224"/>
      <c r="H31" s="224"/>
      <c r="I31" s="225"/>
      <c r="J31" s="224"/>
      <c r="K31" s="224"/>
      <c r="L31" s="226"/>
      <c r="M31" s="227"/>
      <c r="N31" s="222"/>
      <c r="O31" s="223"/>
      <c r="P31" s="224"/>
      <c r="Q31" s="224"/>
      <c r="R31" s="224"/>
      <c r="S31" s="224"/>
      <c r="T31" s="225"/>
      <c r="U31" s="224"/>
      <c r="V31" s="224"/>
      <c r="W31" s="226"/>
      <c r="X31" s="227"/>
      <c r="Y31" s="222"/>
      <c r="Z31" s="223"/>
      <c r="AA31" s="224"/>
      <c r="AB31" s="224"/>
      <c r="AC31" s="225">
        <v>0.45833333333333331</v>
      </c>
      <c r="AD31" s="224" t="s">
        <v>1412</v>
      </c>
      <c r="AE31" s="225">
        <v>0.70833333333333337</v>
      </c>
      <c r="AF31" s="224"/>
      <c r="AG31" s="224"/>
      <c r="AH31" s="226">
        <v>27</v>
      </c>
      <c r="AI31" s="227"/>
      <c r="AJ31" s="228" t="s">
        <v>1476</v>
      </c>
      <c r="AK31" s="223"/>
      <c r="AL31" s="224">
        <v>27</v>
      </c>
      <c r="AM31" s="224"/>
      <c r="AN31" s="225">
        <v>0.375</v>
      </c>
      <c r="AO31" s="224" t="s">
        <v>1491</v>
      </c>
      <c r="AP31" s="225">
        <v>0.66666666666666663</v>
      </c>
      <c r="AQ31" s="224"/>
      <c r="AR31" s="224"/>
      <c r="AS31" s="226">
        <v>27</v>
      </c>
      <c r="AT31" s="227"/>
      <c r="AU31" s="239" t="s">
        <v>1483</v>
      </c>
      <c r="AV31" s="223"/>
      <c r="AW31" s="224">
        <v>27</v>
      </c>
      <c r="AX31" s="224"/>
      <c r="AY31" s="224"/>
      <c r="AZ31" s="224"/>
      <c r="BA31" s="225"/>
    </row>
    <row r="32" spans="1:53" s="230" customFormat="1">
      <c r="A32" s="220">
        <v>27</v>
      </c>
      <c r="B32" s="231" t="s">
        <v>92</v>
      </c>
      <c r="C32" s="222"/>
      <c r="D32" s="223"/>
      <c r="E32" s="224"/>
      <c r="F32" s="224"/>
      <c r="G32" s="224"/>
      <c r="H32" s="224"/>
      <c r="I32" s="225"/>
      <c r="J32" s="224"/>
      <c r="K32" s="224"/>
      <c r="L32" s="226"/>
      <c r="M32" s="227"/>
      <c r="N32" s="222"/>
      <c r="O32" s="223"/>
      <c r="P32" s="224"/>
      <c r="Q32" s="224"/>
      <c r="R32" s="224"/>
      <c r="S32" s="224"/>
      <c r="T32" s="225"/>
      <c r="U32" s="224"/>
      <c r="V32" s="224"/>
      <c r="W32" s="226"/>
      <c r="X32" s="227"/>
      <c r="Y32" s="222"/>
      <c r="Z32" s="223"/>
      <c r="AA32" s="224"/>
      <c r="AB32" s="224"/>
      <c r="AC32" s="225">
        <v>0.41666666666666669</v>
      </c>
      <c r="AD32" s="224" t="s">
        <v>1417</v>
      </c>
      <c r="AE32" s="225">
        <v>0.70833333333333337</v>
      </c>
      <c r="AF32" s="225"/>
      <c r="AG32" s="224"/>
      <c r="AH32" s="226">
        <v>24</v>
      </c>
      <c r="AI32" s="227"/>
      <c r="AJ32" s="228" t="s">
        <v>1492</v>
      </c>
      <c r="AK32" s="223"/>
      <c r="AL32" s="224"/>
      <c r="AM32" s="224"/>
      <c r="AN32" s="225">
        <v>0.375</v>
      </c>
      <c r="AO32" s="224" t="s">
        <v>1417</v>
      </c>
      <c r="AP32" s="225">
        <v>0.70833333333333337</v>
      </c>
      <c r="AQ32" s="225"/>
      <c r="AR32" s="224"/>
      <c r="AS32" s="226">
        <v>24</v>
      </c>
      <c r="AT32" s="227"/>
      <c r="AU32" s="228" t="s">
        <v>1428</v>
      </c>
      <c r="AV32" s="223"/>
      <c r="AW32" s="224"/>
      <c r="AX32" s="224"/>
      <c r="AY32" s="224"/>
      <c r="AZ32" s="224"/>
      <c r="BA32" s="225"/>
    </row>
    <row r="33" spans="1:53" s="230" customFormat="1">
      <c r="A33" s="220">
        <v>28</v>
      </c>
      <c r="B33" s="231" t="s">
        <v>1493</v>
      </c>
      <c r="C33" s="222"/>
      <c r="D33" s="223"/>
      <c r="E33" s="224"/>
      <c r="F33" s="224"/>
      <c r="G33" s="224"/>
      <c r="H33" s="224"/>
      <c r="I33" s="225"/>
      <c r="J33" s="225"/>
      <c r="K33" s="224"/>
      <c r="L33" s="226"/>
      <c r="M33" s="229"/>
      <c r="N33" s="222"/>
      <c r="O33" s="223"/>
      <c r="P33" s="224"/>
      <c r="Q33" s="224"/>
      <c r="R33" s="224"/>
      <c r="S33" s="224"/>
      <c r="T33" s="225"/>
      <c r="U33" s="225"/>
      <c r="V33" s="224"/>
      <c r="W33" s="226"/>
      <c r="X33" s="229"/>
      <c r="Y33" s="222"/>
      <c r="Z33" s="223"/>
      <c r="AA33" s="224"/>
      <c r="AB33" s="224"/>
      <c r="AC33" s="225">
        <v>0.41666666666666669</v>
      </c>
      <c r="AD33" s="224" t="s">
        <v>1432</v>
      </c>
      <c r="AE33" s="225">
        <v>0.70833333333333337</v>
      </c>
      <c r="AF33" s="225"/>
      <c r="AG33" s="224"/>
      <c r="AH33" s="226">
        <v>16</v>
      </c>
      <c r="AI33" s="229"/>
      <c r="AJ33" s="228" t="s">
        <v>1466</v>
      </c>
      <c r="AK33" s="223"/>
      <c r="AL33" s="224">
        <v>16</v>
      </c>
      <c r="AM33" s="224"/>
      <c r="AN33" s="225">
        <v>0.375</v>
      </c>
      <c r="AO33" s="224" t="s">
        <v>1422</v>
      </c>
      <c r="AP33" s="225">
        <v>0.625</v>
      </c>
      <c r="AQ33" s="225"/>
      <c r="AR33" s="224"/>
      <c r="AS33" s="226">
        <v>16</v>
      </c>
      <c r="AT33" s="229"/>
      <c r="AU33" s="222"/>
      <c r="AV33" s="223"/>
      <c r="AW33" s="224">
        <v>16</v>
      </c>
      <c r="AX33" s="224"/>
      <c r="AY33" s="224"/>
      <c r="AZ33" s="224"/>
      <c r="BA33" s="225"/>
    </row>
    <row r="34" spans="1:53" s="230" customFormat="1">
      <c r="A34" s="220">
        <v>29</v>
      </c>
      <c r="B34" s="231" t="s">
        <v>1494</v>
      </c>
      <c r="C34" s="222"/>
      <c r="D34" s="223"/>
      <c r="E34" s="224"/>
      <c r="F34" s="224"/>
      <c r="G34" s="224"/>
      <c r="H34" s="224"/>
      <c r="I34" s="225"/>
      <c r="J34" s="225"/>
      <c r="K34" s="232"/>
      <c r="L34" s="226"/>
      <c r="M34" s="229"/>
      <c r="N34" s="222"/>
      <c r="O34" s="223"/>
      <c r="P34" s="224"/>
      <c r="Q34" s="224"/>
      <c r="R34" s="224"/>
      <c r="S34" s="224"/>
      <c r="T34" s="225"/>
      <c r="U34" s="225"/>
      <c r="V34" s="232"/>
      <c r="W34" s="226"/>
      <c r="X34" s="229"/>
      <c r="Y34" s="228" t="s">
        <v>1488</v>
      </c>
      <c r="Z34" s="223"/>
      <c r="AA34" s="224"/>
      <c r="AB34" s="224"/>
      <c r="AC34" s="225">
        <v>0.45833333333333331</v>
      </c>
      <c r="AD34" s="224" t="s">
        <v>1448</v>
      </c>
      <c r="AE34" s="225">
        <v>0.70833333333333337</v>
      </c>
      <c r="AF34" s="225"/>
      <c r="AG34" s="232"/>
      <c r="AH34" s="226">
        <v>13</v>
      </c>
      <c r="AI34" s="229"/>
      <c r="AJ34" s="228" t="s">
        <v>1488</v>
      </c>
      <c r="AK34" s="223"/>
      <c r="AL34" s="224">
        <v>14</v>
      </c>
      <c r="AM34" s="224"/>
      <c r="AN34" s="225">
        <v>0.41666666666666669</v>
      </c>
      <c r="AO34" s="224" t="s">
        <v>1495</v>
      </c>
      <c r="AP34" s="225">
        <v>0.66666666666666663</v>
      </c>
      <c r="AQ34" s="225"/>
      <c r="AR34" s="232"/>
      <c r="AS34" s="226"/>
      <c r="AT34" s="229"/>
      <c r="AU34" s="222"/>
      <c r="AV34" s="223"/>
      <c r="AW34" s="224"/>
      <c r="AX34" s="224"/>
      <c r="AY34" s="224"/>
      <c r="AZ34" s="224"/>
      <c r="BA34" s="225"/>
    </row>
    <row r="35" spans="1:53" s="230" customFormat="1">
      <c r="A35" s="220">
        <v>30</v>
      </c>
      <c r="B35" s="231" t="s">
        <v>1496</v>
      </c>
      <c r="C35" s="222"/>
      <c r="D35" s="223"/>
      <c r="E35" s="224"/>
      <c r="F35" s="224"/>
      <c r="G35" s="224"/>
      <c r="H35" s="224"/>
      <c r="I35" s="225"/>
      <c r="J35" s="224"/>
      <c r="K35" s="224"/>
      <c r="L35" s="226"/>
      <c r="M35" s="227"/>
      <c r="N35" s="222"/>
      <c r="O35" s="223"/>
      <c r="P35" s="224"/>
      <c r="Q35" s="224"/>
      <c r="R35" s="224"/>
      <c r="S35" s="224"/>
      <c r="T35" s="225"/>
      <c r="U35" s="224"/>
      <c r="V35" s="224"/>
      <c r="W35" s="226"/>
      <c r="X35" s="227"/>
      <c r="Y35" s="222"/>
      <c r="Z35" s="223"/>
      <c r="AA35" s="224"/>
      <c r="AB35" s="224"/>
      <c r="AC35" s="225">
        <v>0.375</v>
      </c>
      <c r="AD35" s="224" t="s">
        <v>1432</v>
      </c>
      <c r="AE35" s="225">
        <v>0.66666666666666663</v>
      </c>
      <c r="AF35" s="224"/>
      <c r="AG35" s="224"/>
      <c r="AH35" s="226">
        <v>13</v>
      </c>
      <c r="AI35" s="227"/>
      <c r="AJ35" s="243" t="s">
        <v>1497</v>
      </c>
      <c r="AK35" s="223"/>
      <c r="AL35" s="224">
        <v>15</v>
      </c>
      <c r="AM35" s="224"/>
      <c r="AN35" s="225">
        <v>0.41666666666666669</v>
      </c>
      <c r="AO35" s="224" t="s">
        <v>1422</v>
      </c>
      <c r="AP35" s="225">
        <v>0.70833333333333337</v>
      </c>
      <c r="AQ35" s="224"/>
      <c r="AR35" s="224"/>
      <c r="AS35" s="226">
        <v>13</v>
      </c>
      <c r="AT35" s="227"/>
      <c r="AU35" s="243" t="s">
        <v>1497</v>
      </c>
      <c r="AV35" s="223"/>
      <c r="AW35" s="224">
        <v>15</v>
      </c>
      <c r="AX35" s="224"/>
      <c r="AY35" s="224"/>
      <c r="AZ35" s="224"/>
      <c r="BA35" s="225"/>
    </row>
    <row r="36" spans="1:53" s="230" customFormat="1">
      <c r="A36" s="220">
        <v>31</v>
      </c>
      <c r="B36" s="231" t="s">
        <v>1498</v>
      </c>
      <c r="C36" s="222"/>
      <c r="D36" s="223"/>
      <c r="E36" s="224"/>
      <c r="F36" s="224"/>
      <c r="G36" s="224"/>
      <c r="H36" s="224"/>
      <c r="I36" s="225"/>
      <c r="J36" s="224"/>
      <c r="K36" s="224"/>
      <c r="L36" s="226"/>
      <c r="M36" s="227"/>
      <c r="N36" s="222"/>
      <c r="O36" s="223"/>
      <c r="P36" s="224"/>
      <c r="Q36" s="224"/>
      <c r="R36" s="224"/>
      <c r="S36" s="224"/>
      <c r="T36" s="225"/>
      <c r="U36" s="224"/>
      <c r="V36" s="224"/>
      <c r="W36" s="226"/>
      <c r="X36" s="227"/>
      <c r="Y36" s="222"/>
      <c r="Z36" s="223"/>
      <c r="AA36" s="224"/>
      <c r="AB36" s="224"/>
      <c r="AC36" s="225">
        <v>0.41666666666666669</v>
      </c>
      <c r="AD36" s="224" t="s">
        <v>1422</v>
      </c>
      <c r="AE36" s="225">
        <v>0.70833333333333337</v>
      </c>
      <c r="AF36" s="224"/>
      <c r="AG36" s="224"/>
      <c r="AH36" s="226">
        <v>12</v>
      </c>
      <c r="AI36" s="227"/>
      <c r="AJ36" s="239" t="s">
        <v>1483</v>
      </c>
      <c r="AK36" s="223"/>
      <c r="AL36" s="224">
        <v>13</v>
      </c>
      <c r="AM36" s="224"/>
      <c r="AN36" s="225">
        <v>0.45833333333333331</v>
      </c>
      <c r="AO36" s="224" t="s">
        <v>1422</v>
      </c>
      <c r="AP36" s="225">
        <v>0.70833333333333337</v>
      </c>
      <c r="AQ36" s="224"/>
      <c r="AR36" s="224"/>
      <c r="AS36" s="226">
        <v>12</v>
      </c>
      <c r="AT36" s="227"/>
      <c r="AU36" s="228" t="s">
        <v>1483</v>
      </c>
      <c r="AV36" s="223"/>
      <c r="AW36" s="224">
        <v>13</v>
      </c>
      <c r="AX36" s="224"/>
      <c r="AY36" s="224"/>
      <c r="AZ36" s="224"/>
      <c r="BA36" s="225"/>
    </row>
    <row r="37" spans="1:53" s="230" customFormat="1">
      <c r="A37" s="220">
        <v>32</v>
      </c>
      <c r="B37" s="231" t="s">
        <v>1499</v>
      </c>
      <c r="C37" s="222"/>
      <c r="D37" s="223"/>
      <c r="E37" s="224"/>
      <c r="F37" s="224"/>
      <c r="G37" s="224"/>
      <c r="H37" s="224"/>
      <c r="I37" s="225"/>
      <c r="J37" s="224"/>
      <c r="K37" s="224"/>
      <c r="L37" s="226"/>
      <c r="M37" s="227"/>
      <c r="N37" s="222"/>
      <c r="O37" s="223"/>
      <c r="P37" s="224"/>
      <c r="Q37" s="224"/>
      <c r="R37" s="224"/>
      <c r="S37" s="224"/>
      <c r="T37" s="225"/>
      <c r="U37" s="224"/>
      <c r="V37" s="224"/>
      <c r="W37" s="226"/>
      <c r="X37" s="227"/>
      <c r="Y37" s="222"/>
      <c r="Z37" s="223"/>
      <c r="AA37" s="224"/>
      <c r="AB37" s="224"/>
      <c r="AC37" s="225">
        <v>0.45833333333333331</v>
      </c>
      <c r="AD37" s="224" t="s">
        <v>1422</v>
      </c>
      <c r="AE37" s="225">
        <v>0.70833333333333337</v>
      </c>
      <c r="AF37" s="224"/>
      <c r="AG37" s="224"/>
      <c r="AH37" s="226">
        <v>22</v>
      </c>
      <c r="AI37" s="227"/>
      <c r="AJ37" s="222"/>
      <c r="AK37" s="223"/>
      <c r="AL37" s="224">
        <v>22</v>
      </c>
      <c r="AM37" s="224"/>
      <c r="AN37" s="225">
        <v>0.41666666666666669</v>
      </c>
      <c r="AO37" s="224" t="s">
        <v>1422</v>
      </c>
      <c r="AP37" s="225">
        <v>0.70833333333333337</v>
      </c>
      <c r="AQ37" s="224"/>
      <c r="AR37" s="224"/>
      <c r="AS37" s="226"/>
      <c r="AT37" s="227"/>
      <c r="AU37" s="222"/>
      <c r="AV37" s="223"/>
      <c r="AW37" s="224"/>
      <c r="AX37" s="224"/>
      <c r="AY37" s="224"/>
      <c r="AZ37" s="224"/>
      <c r="BA37" s="225"/>
    </row>
    <row r="38" spans="1:53" s="230" customFormat="1">
      <c r="A38" s="220">
        <v>33</v>
      </c>
      <c r="B38" s="231" t="s">
        <v>1500</v>
      </c>
      <c r="C38" s="222"/>
      <c r="D38" s="223"/>
      <c r="E38" s="224"/>
      <c r="F38" s="224"/>
      <c r="G38" s="224"/>
      <c r="H38" s="224"/>
      <c r="I38" s="224"/>
      <c r="J38" s="224"/>
      <c r="K38" s="224"/>
      <c r="L38" s="226"/>
      <c r="M38" s="229"/>
      <c r="N38" s="222"/>
      <c r="O38" s="223"/>
      <c r="P38" s="224"/>
      <c r="Q38" s="224"/>
      <c r="R38" s="224"/>
      <c r="S38" s="224"/>
      <c r="T38" s="224"/>
      <c r="U38" s="224"/>
      <c r="V38" s="224"/>
      <c r="W38" s="226"/>
      <c r="X38" s="229"/>
      <c r="Y38" s="222"/>
      <c r="Z38" s="223"/>
      <c r="AA38" s="224"/>
      <c r="AB38" s="224"/>
      <c r="AC38" s="225">
        <v>0.45833333333333331</v>
      </c>
      <c r="AD38" s="224" t="s">
        <v>1422</v>
      </c>
      <c r="AE38" s="225">
        <v>0.70833333333333337</v>
      </c>
      <c r="AF38" s="224"/>
      <c r="AG38" s="224"/>
      <c r="AH38" s="226">
        <v>30</v>
      </c>
      <c r="AI38" s="229"/>
      <c r="AJ38" s="239" t="s">
        <v>1483</v>
      </c>
      <c r="AK38" s="223"/>
      <c r="AL38" s="224">
        <v>30</v>
      </c>
      <c r="AM38" s="224"/>
      <c r="AN38" s="225">
        <v>0.375</v>
      </c>
      <c r="AO38" s="224" t="s">
        <v>1422</v>
      </c>
      <c r="AP38" s="225">
        <v>0.66666666666666663</v>
      </c>
      <c r="AQ38" s="224"/>
      <c r="AR38" s="224"/>
      <c r="AS38" s="226">
        <v>30</v>
      </c>
      <c r="AT38" s="229"/>
      <c r="AU38" s="228" t="s">
        <v>1483</v>
      </c>
      <c r="AV38" s="223"/>
      <c r="AW38" s="224">
        <v>30</v>
      </c>
      <c r="AX38" s="224"/>
      <c r="AY38" s="224"/>
      <c r="AZ38" s="224"/>
      <c r="BA38" s="224"/>
    </row>
    <row r="39" spans="1:53" s="230" customFormat="1" ht="14.25" thickBot="1">
      <c r="A39" s="244"/>
      <c r="B39" s="245"/>
      <c r="C39" s="246"/>
      <c r="D39" s="247"/>
      <c r="E39" s="248"/>
      <c r="F39" s="248"/>
      <c r="G39" s="248"/>
      <c r="H39" s="248"/>
      <c r="I39" s="248"/>
      <c r="J39" s="248"/>
      <c r="K39" s="248"/>
      <c r="L39" s="249"/>
      <c r="M39" s="250"/>
      <c r="N39" s="246"/>
      <c r="O39" s="247"/>
      <c r="P39" s="248"/>
      <c r="Q39" s="248"/>
      <c r="R39" s="248"/>
      <c r="S39" s="248"/>
      <c r="T39" s="248"/>
      <c r="U39" s="248"/>
      <c r="V39" s="248"/>
      <c r="W39" s="249"/>
      <c r="X39" s="250"/>
      <c r="Y39" s="246"/>
      <c r="Z39" s="247"/>
      <c r="AA39" s="248"/>
      <c r="AB39" s="248"/>
      <c r="AC39" s="248"/>
      <c r="AD39" s="248"/>
      <c r="AE39" s="248"/>
      <c r="AF39" s="248"/>
      <c r="AG39" s="248"/>
      <c r="AH39" s="249"/>
      <c r="AI39" s="250"/>
      <c r="AJ39" s="246"/>
      <c r="AK39" s="247"/>
      <c r="AL39" s="248"/>
      <c r="AM39" s="248"/>
      <c r="AN39" s="248"/>
      <c r="AO39" s="248"/>
      <c r="AP39" s="248"/>
      <c r="AQ39" s="248"/>
      <c r="AR39" s="248"/>
      <c r="AS39" s="249"/>
      <c r="AT39" s="250"/>
      <c r="AU39" s="246"/>
      <c r="AV39" s="247"/>
      <c r="AW39" s="248"/>
      <c r="AX39" s="248"/>
      <c r="AY39" s="248"/>
      <c r="AZ39" s="248"/>
      <c r="BA39" s="248"/>
    </row>
    <row r="41" spans="1:53">
      <c r="A41" s="191" t="s">
        <v>1501</v>
      </c>
      <c r="I41" s="191" t="s">
        <v>1502</v>
      </c>
      <c r="N41" s="191" t="s">
        <v>1503</v>
      </c>
      <c r="T41" s="191" t="s">
        <v>1502</v>
      </c>
      <c r="Y41" s="191" t="s">
        <v>1503</v>
      </c>
    </row>
    <row r="42" spans="1:53">
      <c r="B42" s="191" t="s">
        <v>1504</v>
      </c>
      <c r="I42" s="191" t="s">
        <v>1505</v>
      </c>
      <c r="N42" s="191" t="s">
        <v>1506</v>
      </c>
      <c r="T42" s="191" t="s">
        <v>1505</v>
      </c>
      <c r="Y42" s="191" t="s">
        <v>1506</v>
      </c>
    </row>
    <row r="43" spans="1:53">
      <c r="I43" s="191" t="s">
        <v>1507</v>
      </c>
      <c r="N43" s="191" t="s">
        <v>1508</v>
      </c>
      <c r="T43" s="191" t="s">
        <v>1507</v>
      </c>
      <c r="Y43" s="191" t="s">
        <v>1508</v>
      </c>
    </row>
    <row r="44" spans="1:53">
      <c r="A44" s="191" t="s">
        <v>1509</v>
      </c>
      <c r="N44" s="191"/>
      <c r="Y44" s="191"/>
    </row>
    <row r="45" spans="1:53">
      <c r="I45" s="191" t="s">
        <v>1510</v>
      </c>
      <c r="N45" s="191" t="s">
        <v>1511</v>
      </c>
      <c r="T45" s="191" t="s">
        <v>1510</v>
      </c>
      <c r="Y45" s="191" t="s">
        <v>1511</v>
      </c>
    </row>
    <row r="47" spans="1:53">
      <c r="A47" s="191" t="s">
        <v>1512</v>
      </c>
      <c r="I47" s="191" t="s">
        <v>1513</v>
      </c>
      <c r="T47" s="191" t="s">
        <v>1513</v>
      </c>
    </row>
    <row r="48" spans="1:53">
      <c r="A48" s="191" t="s">
        <v>1514</v>
      </c>
      <c r="I48" s="191" t="s">
        <v>1515</v>
      </c>
      <c r="T48" s="191" t="s">
        <v>1515</v>
      </c>
    </row>
  </sheetData>
  <phoneticPr fontId="31"/>
  <pageMargins left="0.3" right="0.12" top="0.55118110236220474" bottom="0.19685039370078741" header="0.31496062992125984" footer="0.15748031496062992"/>
  <pageSetup paperSize="9" scale="36" orientation="landscape" horizontalDpi="4294967293"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Q46"/>
  <sheetViews>
    <sheetView showGridLines="0" topLeftCell="A7" zoomScale="110" zoomScaleNormal="110" workbookViewId="0">
      <selection activeCell="BI15" sqref="BI15"/>
    </sheetView>
  </sheetViews>
  <sheetFormatPr defaultRowHeight="13.5"/>
  <cols>
    <col min="1" max="60" width="1.5" style="2" customWidth="1"/>
    <col min="61" max="61" width="4" style="2" customWidth="1"/>
    <col min="62" max="123" width="1.5" style="2" customWidth="1"/>
    <col min="124" max="16384" width="9" style="2"/>
  </cols>
  <sheetData>
    <row r="1" spans="1:121">
      <c r="A1" s="15"/>
      <c r="BH1" s="27"/>
      <c r="BJ1" s="15"/>
      <c r="DQ1" s="27" t="s">
        <v>643</v>
      </c>
    </row>
    <row r="2" spans="1:121" ht="27" customHeight="1">
      <c r="A2" s="518" t="s">
        <v>1344</v>
      </c>
      <c r="B2" s="518"/>
      <c r="C2" s="518"/>
      <c r="D2" s="518"/>
      <c r="E2" s="518"/>
      <c r="F2" s="518"/>
      <c r="G2" s="518"/>
      <c r="H2" s="518"/>
      <c r="I2" s="518"/>
      <c r="J2" s="518"/>
      <c r="K2" s="518"/>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O2" s="518"/>
      <c r="AP2" s="518"/>
      <c r="AQ2" s="518"/>
      <c r="AR2" s="518"/>
      <c r="AS2" s="518"/>
      <c r="AT2" s="518"/>
      <c r="AU2" s="518"/>
      <c r="AV2" s="518"/>
      <c r="AW2" s="518"/>
      <c r="AX2" s="518"/>
      <c r="AY2" s="518"/>
      <c r="AZ2" s="518"/>
      <c r="BA2" s="518"/>
      <c r="BB2" s="518"/>
      <c r="BC2" s="518"/>
      <c r="BD2" s="518"/>
      <c r="BE2" s="518"/>
      <c r="BF2" s="518"/>
      <c r="BG2" s="518"/>
      <c r="BH2" s="518"/>
      <c r="BI2" s="19"/>
      <c r="BJ2" s="518" t="s">
        <v>1344</v>
      </c>
      <c r="BK2" s="518"/>
      <c r="BL2" s="518"/>
      <c r="BM2" s="518"/>
      <c r="BN2" s="518"/>
      <c r="BO2" s="518"/>
      <c r="BP2" s="518"/>
      <c r="BQ2" s="518"/>
      <c r="BR2" s="518"/>
      <c r="BS2" s="518"/>
      <c r="BT2" s="518"/>
      <c r="BU2" s="518"/>
      <c r="BV2" s="518"/>
      <c r="BW2" s="518"/>
      <c r="BX2" s="518"/>
      <c r="BY2" s="518"/>
      <c r="BZ2" s="518"/>
      <c r="CA2" s="518"/>
      <c r="CB2" s="518"/>
      <c r="CC2" s="518"/>
      <c r="CD2" s="518"/>
      <c r="CE2" s="518"/>
      <c r="CF2" s="518"/>
      <c r="CG2" s="518"/>
      <c r="CH2" s="518"/>
      <c r="CI2" s="518"/>
      <c r="CJ2" s="518"/>
      <c r="CK2" s="518"/>
      <c r="CL2" s="518"/>
      <c r="CM2" s="518"/>
      <c r="CN2" s="518"/>
      <c r="CO2" s="518"/>
      <c r="CP2" s="518"/>
      <c r="CQ2" s="518"/>
      <c r="CR2" s="518"/>
      <c r="CS2" s="518"/>
      <c r="CT2" s="518"/>
      <c r="CU2" s="518"/>
      <c r="CV2" s="518"/>
      <c r="CW2" s="518"/>
      <c r="CX2" s="518"/>
      <c r="CY2" s="518"/>
      <c r="CZ2" s="518"/>
      <c r="DA2" s="518"/>
      <c r="DB2" s="518"/>
      <c r="DC2" s="518"/>
      <c r="DD2" s="518"/>
      <c r="DE2" s="518"/>
      <c r="DF2" s="518"/>
      <c r="DG2" s="518"/>
      <c r="DH2" s="518"/>
      <c r="DI2" s="518"/>
      <c r="DJ2" s="518"/>
      <c r="DK2" s="518"/>
      <c r="DL2" s="518"/>
      <c r="DM2" s="518"/>
      <c r="DN2" s="518"/>
      <c r="DO2" s="518"/>
      <c r="DP2" s="518"/>
      <c r="DQ2" s="518"/>
    </row>
    <row r="3" spans="1:121" ht="12" customHeight="1">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row>
    <row r="4" spans="1:121" ht="24" customHeight="1">
      <c r="A4" s="515" t="s">
        <v>0</v>
      </c>
      <c r="B4" s="516"/>
      <c r="C4" s="516"/>
      <c r="D4" s="516"/>
      <c r="E4" s="516"/>
      <c r="F4" s="516"/>
      <c r="G4" s="519" t="e">
        <f>'申込書 (Ver3)'!I4:BJ4</f>
        <v>#VALUE!</v>
      </c>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1"/>
      <c r="BI4" s="44"/>
      <c r="BJ4" s="515" t="s">
        <v>0</v>
      </c>
      <c r="BK4" s="516"/>
      <c r="BL4" s="516"/>
      <c r="BM4" s="516"/>
      <c r="BN4" s="516"/>
      <c r="BO4" s="516"/>
      <c r="BP4" s="519" t="e">
        <f>IF(#REF!="","",#REF!)</f>
        <v>#REF!</v>
      </c>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1"/>
    </row>
    <row r="5" spans="1:121" ht="24" customHeight="1">
      <c r="A5" s="522" t="s">
        <v>34</v>
      </c>
      <c r="B5" s="523"/>
      <c r="C5" s="523"/>
      <c r="D5" s="523"/>
      <c r="E5" s="523"/>
      <c r="F5" s="524"/>
      <c r="G5" s="528" t="s">
        <v>47</v>
      </c>
      <c r="H5" s="529"/>
      <c r="I5" s="530" t="e">
        <f>IF(#REF!="","",#REF!)</f>
        <v>#REF!</v>
      </c>
      <c r="J5" s="530"/>
      <c r="K5" s="530"/>
      <c r="L5" s="530"/>
      <c r="M5" s="530"/>
      <c r="N5" s="530"/>
      <c r="O5" s="531"/>
      <c r="P5" s="505"/>
      <c r="Q5" s="506"/>
      <c r="R5" s="506"/>
      <c r="S5" s="506"/>
      <c r="T5" s="506"/>
      <c r="U5" s="506"/>
      <c r="V5" s="506"/>
      <c r="W5" s="506"/>
      <c r="X5" s="506"/>
      <c r="Y5" s="506"/>
      <c r="Z5" s="506"/>
      <c r="AA5" s="506"/>
      <c r="AB5" s="506"/>
      <c r="AC5" s="506"/>
      <c r="AD5" s="506"/>
      <c r="AE5" s="506"/>
      <c r="AF5" s="506"/>
      <c r="AG5" s="506"/>
      <c r="AH5" s="506"/>
      <c r="AI5" s="506"/>
      <c r="AJ5" s="506"/>
      <c r="AK5" s="506"/>
      <c r="AL5" s="506"/>
      <c r="AM5" s="506"/>
      <c r="AN5" s="506"/>
      <c r="AO5" s="506"/>
      <c r="AP5" s="506"/>
      <c r="AQ5" s="506"/>
      <c r="AR5" s="506"/>
      <c r="AS5" s="506"/>
      <c r="AT5" s="506"/>
      <c r="AU5" s="506"/>
      <c r="AV5" s="506"/>
      <c r="AW5" s="506"/>
      <c r="AX5" s="506"/>
      <c r="AY5" s="506"/>
      <c r="AZ5" s="506"/>
      <c r="BA5" s="506"/>
      <c r="BB5" s="506"/>
      <c r="BC5" s="506"/>
      <c r="BD5" s="506"/>
      <c r="BE5" s="506"/>
      <c r="BF5" s="506"/>
      <c r="BG5" s="506"/>
      <c r="BH5" s="507"/>
      <c r="BI5" s="44"/>
      <c r="BJ5" s="522" t="s">
        <v>34</v>
      </c>
      <c r="BK5" s="523"/>
      <c r="BL5" s="523"/>
      <c r="BM5" s="523"/>
      <c r="BN5" s="523"/>
      <c r="BO5" s="524"/>
      <c r="BP5" s="528" t="s">
        <v>47</v>
      </c>
      <c r="BQ5" s="529"/>
      <c r="BR5" s="530" t="e">
        <f>IF(#REF!="","",#REF!)</f>
        <v>#REF!</v>
      </c>
      <c r="BS5" s="530"/>
      <c r="BT5" s="530"/>
      <c r="BU5" s="530"/>
      <c r="BV5" s="530"/>
      <c r="BW5" s="530"/>
      <c r="BX5" s="531"/>
      <c r="BY5" s="505"/>
      <c r="BZ5" s="506"/>
      <c r="CA5" s="506"/>
      <c r="CB5" s="506"/>
      <c r="CC5" s="506"/>
      <c r="CD5" s="506"/>
      <c r="CE5" s="506"/>
      <c r="CF5" s="506"/>
      <c r="CG5" s="506"/>
      <c r="CH5" s="506"/>
      <c r="CI5" s="506"/>
      <c r="CJ5" s="506"/>
      <c r="CK5" s="506"/>
      <c r="CL5" s="506"/>
      <c r="CM5" s="506"/>
      <c r="CN5" s="506"/>
      <c r="CO5" s="506"/>
      <c r="CP5" s="506"/>
      <c r="CQ5" s="506"/>
      <c r="CR5" s="506"/>
      <c r="CS5" s="506"/>
      <c r="CT5" s="506"/>
      <c r="CU5" s="506"/>
      <c r="CV5" s="506"/>
      <c r="CW5" s="506"/>
      <c r="CX5" s="506"/>
      <c r="CY5" s="506"/>
      <c r="CZ5" s="506"/>
      <c r="DA5" s="506"/>
      <c r="DB5" s="506"/>
      <c r="DC5" s="506"/>
      <c r="DD5" s="506"/>
      <c r="DE5" s="506"/>
      <c r="DF5" s="506"/>
      <c r="DG5" s="506"/>
      <c r="DH5" s="506"/>
      <c r="DI5" s="506"/>
      <c r="DJ5" s="506"/>
      <c r="DK5" s="506"/>
      <c r="DL5" s="506"/>
      <c r="DM5" s="506"/>
      <c r="DN5" s="506"/>
      <c r="DO5" s="506"/>
      <c r="DP5" s="506"/>
      <c r="DQ5" s="507"/>
    </row>
    <row r="6" spans="1:121" ht="24" customHeight="1">
      <c r="A6" s="525"/>
      <c r="B6" s="526"/>
      <c r="C6" s="526"/>
      <c r="D6" s="526"/>
      <c r="E6" s="526"/>
      <c r="F6" s="527"/>
      <c r="G6" s="508" t="e">
        <f>IF(#REF!="","",#REF!)</f>
        <v>#REF!</v>
      </c>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c r="AJ6" s="509"/>
      <c r="AK6" s="509"/>
      <c r="AL6" s="509"/>
      <c r="AM6" s="509"/>
      <c r="AN6" s="509"/>
      <c r="AO6" s="509"/>
      <c r="AP6" s="509"/>
      <c r="AQ6" s="509"/>
      <c r="AR6" s="509"/>
      <c r="AS6" s="509"/>
      <c r="AT6" s="509"/>
      <c r="AU6" s="509"/>
      <c r="AV6" s="509"/>
      <c r="AW6" s="509"/>
      <c r="AX6" s="509"/>
      <c r="AY6" s="509"/>
      <c r="AZ6" s="509"/>
      <c r="BA6" s="509"/>
      <c r="BB6" s="509"/>
      <c r="BC6" s="509"/>
      <c r="BD6" s="509"/>
      <c r="BE6" s="509"/>
      <c r="BF6" s="509"/>
      <c r="BG6" s="509"/>
      <c r="BH6" s="510"/>
      <c r="BI6" s="44"/>
      <c r="BJ6" s="525"/>
      <c r="BK6" s="526"/>
      <c r="BL6" s="526"/>
      <c r="BM6" s="526"/>
      <c r="BN6" s="526"/>
      <c r="BO6" s="527"/>
      <c r="BP6" s="508" t="e">
        <f>IF(#REF!="","",#REF!)</f>
        <v>#REF!</v>
      </c>
      <c r="BQ6" s="509"/>
      <c r="BR6" s="509"/>
      <c r="BS6" s="509"/>
      <c r="BT6" s="509"/>
      <c r="BU6" s="509"/>
      <c r="BV6" s="509"/>
      <c r="BW6" s="509"/>
      <c r="BX6" s="509"/>
      <c r="BY6" s="509"/>
      <c r="BZ6" s="509"/>
      <c r="CA6" s="509"/>
      <c r="CB6" s="509"/>
      <c r="CC6" s="509"/>
      <c r="CD6" s="509"/>
      <c r="CE6" s="509"/>
      <c r="CF6" s="509"/>
      <c r="CG6" s="509"/>
      <c r="CH6" s="509"/>
      <c r="CI6" s="509"/>
      <c r="CJ6" s="509"/>
      <c r="CK6" s="509"/>
      <c r="CL6" s="509"/>
      <c r="CM6" s="509"/>
      <c r="CN6" s="509"/>
      <c r="CO6" s="509"/>
      <c r="CP6" s="509"/>
      <c r="CQ6" s="509"/>
      <c r="CR6" s="509"/>
      <c r="CS6" s="509"/>
      <c r="CT6" s="509"/>
      <c r="CU6" s="509"/>
      <c r="CV6" s="509"/>
      <c r="CW6" s="509"/>
      <c r="CX6" s="509"/>
      <c r="CY6" s="509"/>
      <c r="CZ6" s="509"/>
      <c r="DA6" s="509"/>
      <c r="DB6" s="509"/>
      <c r="DC6" s="509"/>
      <c r="DD6" s="509"/>
      <c r="DE6" s="509"/>
      <c r="DF6" s="509"/>
      <c r="DG6" s="509"/>
      <c r="DH6" s="509"/>
      <c r="DI6" s="509"/>
      <c r="DJ6" s="509"/>
      <c r="DK6" s="509"/>
      <c r="DL6" s="509"/>
      <c r="DM6" s="509"/>
      <c r="DN6" s="509"/>
      <c r="DO6" s="509"/>
      <c r="DP6" s="509"/>
      <c r="DQ6" s="510"/>
    </row>
    <row r="7" spans="1:121" ht="24" customHeight="1">
      <c r="A7" s="491" t="s">
        <v>1</v>
      </c>
      <c r="B7" s="492"/>
      <c r="C7" s="492"/>
      <c r="D7" s="492"/>
      <c r="E7" s="492"/>
      <c r="F7" s="511"/>
      <c r="G7" s="512" t="e">
        <f>IF(#REF!="","",#REF!)</f>
        <v>#REF!</v>
      </c>
      <c r="H7" s="513"/>
      <c r="I7" s="513"/>
      <c r="J7" s="513"/>
      <c r="K7" s="513"/>
      <c r="L7" s="513"/>
      <c r="M7" s="513"/>
      <c r="N7" s="513"/>
      <c r="O7" s="513"/>
      <c r="P7" s="513"/>
      <c r="Q7" s="513"/>
      <c r="R7" s="513"/>
      <c r="S7" s="513"/>
      <c r="T7" s="513"/>
      <c r="U7" s="513"/>
      <c r="V7" s="513"/>
      <c r="W7" s="513"/>
      <c r="X7" s="513"/>
      <c r="Y7" s="513"/>
      <c r="Z7" s="513"/>
      <c r="AA7" s="513"/>
      <c r="AB7" s="513"/>
      <c r="AC7" s="513"/>
      <c r="AD7" s="514"/>
      <c r="AE7" s="515" t="s">
        <v>616</v>
      </c>
      <c r="AF7" s="516"/>
      <c r="AG7" s="516"/>
      <c r="AH7" s="516"/>
      <c r="AI7" s="516"/>
      <c r="AJ7" s="517"/>
      <c r="AK7" s="496" t="e">
        <f>IF(#REF!="","",#REF!)</f>
        <v>#REF!</v>
      </c>
      <c r="AL7" s="497"/>
      <c r="AM7" s="497"/>
      <c r="AN7" s="497"/>
      <c r="AO7" s="497"/>
      <c r="AP7" s="497"/>
      <c r="AQ7" s="497"/>
      <c r="AR7" s="497"/>
      <c r="AS7" s="497"/>
      <c r="AT7" s="497"/>
      <c r="AU7" s="497"/>
      <c r="AV7" s="497"/>
      <c r="AW7" s="497"/>
      <c r="AX7" s="497"/>
      <c r="AY7" s="497"/>
      <c r="AZ7" s="497"/>
      <c r="BA7" s="497"/>
      <c r="BB7" s="497"/>
      <c r="BC7" s="497"/>
      <c r="BD7" s="497"/>
      <c r="BE7" s="497"/>
      <c r="BF7" s="497"/>
      <c r="BG7" s="497"/>
      <c r="BH7" s="498"/>
      <c r="BI7" s="44"/>
      <c r="BJ7" s="491" t="s">
        <v>1</v>
      </c>
      <c r="BK7" s="492"/>
      <c r="BL7" s="492"/>
      <c r="BM7" s="492"/>
      <c r="BN7" s="492"/>
      <c r="BO7" s="511"/>
      <c r="BP7" s="512" t="e">
        <f>IF(#REF!="","",#REF!)</f>
        <v>#REF!</v>
      </c>
      <c r="BQ7" s="513"/>
      <c r="BR7" s="513"/>
      <c r="BS7" s="513"/>
      <c r="BT7" s="513"/>
      <c r="BU7" s="513"/>
      <c r="BV7" s="513"/>
      <c r="BW7" s="513"/>
      <c r="BX7" s="513"/>
      <c r="BY7" s="513"/>
      <c r="BZ7" s="513"/>
      <c r="CA7" s="513"/>
      <c r="CB7" s="513"/>
      <c r="CC7" s="513"/>
      <c r="CD7" s="513"/>
      <c r="CE7" s="513"/>
      <c r="CF7" s="513"/>
      <c r="CG7" s="513"/>
      <c r="CH7" s="513"/>
      <c r="CI7" s="513"/>
      <c r="CJ7" s="513"/>
      <c r="CK7" s="513"/>
      <c r="CL7" s="513"/>
      <c r="CM7" s="514"/>
      <c r="CN7" s="515" t="s">
        <v>616</v>
      </c>
      <c r="CO7" s="516"/>
      <c r="CP7" s="516"/>
      <c r="CQ7" s="516"/>
      <c r="CR7" s="516"/>
      <c r="CS7" s="517"/>
      <c r="CT7" s="496" t="e">
        <f>IF(#REF!="","",#REF!)</f>
        <v>#REF!</v>
      </c>
      <c r="CU7" s="497"/>
      <c r="CV7" s="497"/>
      <c r="CW7" s="497"/>
      <c r="CX7" s="497"/>
      <c r="CY7" s="497"/>
      <c r="CZ7" s="497"/>
      <c r="DA7" s="497"/>
      <c r="DB7" s="497"/>
      <c r="DC7" s="497"/>
      <c r="DD7" s="497"/>
      <c r="DE7" s="497"/>
      <c r="DF7" s="497"/>
      <c r="DG7" s="497"/>
      <c r="DH7" s="497"/>
      <c r="DI7" s="497"/>
      <c r="DJ7" s="497"/>
      <c r="DK7" s="497"/>
      <c r="DL7" s="497"/>
      <c r="DM7" s="497"/>
      <c r="DN7" s="497"/>
      <c r="DO7" s="497"/>
      <c r="DP7" s="497"/>
      <c r="DQ7" s="498"/>
    </row>
    <row r="8" spans="1:121" ht="24" customHeight="1">
      <c r="A8" s="491" t="s">
        <v>642</v>
      </c>
      <c r="B8" s="492"/>
      <c r="C8" s="492"/>
      <c r="D8" s="492"/>
      <c r="E8" s="492"/>
      <c r="F8" s="492"/>
      <c r="G8" s="493" t="e">
        <f>IF(#REF!="","",#REF!)</f>
        <v>#REF!</v>
      </c>
      <c r="H8" s="494"/>
      <c r="I8" s="494"/>
      <c r="J8" s="494"/>
      <c r="K8" s="494"/>
      <c r="L8" s="494"/>
      <c r="M8" s="494"/>
      <c r="N8" s="494"/>
      <c r="O8" s="494"/>
      <c r="P8" s="494"/>
      <c r="Q8" s="494"/>
      <c r="R8" s="494"/>
      <c r="S8" s="494"/>
      <c r="T8" s="494"/>
      <c r="U8" s="494"/>
      <c r="V8" s="494"/>
      <c r="W8" s="494"/>
      <c r="X8" s="494"/>
      <c r="Y8" s="494"/>
      <c r="Z8" s="494"/>
      <c r="AA8" s="494"/>
      <c r="AB8" s="494"/>
      <c r="AC8" s="494"/>
      <c r="AD8" s="495"/>
      <c r="AE8" s="491" t="s">
        <v>617</v>
      </c>
      <c r="AF8" s="492"/>
      <c r="AG8" s="492"/>
      <c r="AH8" s="492"/>
      <c r="AI8" s="492"/>
      <c r="AJ8" s="492"/>
      <c r="AK8" s="496" t="e">
        <f>IF(#REF!="","",#REF!)</f>
        <v>#REF!</v>
      </c>
      <c r="AL8" s="497"/>
      <c r="AM8" s="497"/>
      <c r="AN8" s="497"/>
      <c r="AO8" s="497"/>
      <c r="AP8" s="497"/>
      <c r="AQ8" s="497"/>
      <c r="AR8" s="497"/>
      <c r="AS8" s="497"/>
      <c r="AT8" s="497"/>
      <c r="AU8" s="497"/>
      <c r="AV8" s="497"/>
      <c r="AW8" s="497"/>
      <c r="AX8" s="497"/>
      <c r="AY8" s="497"/>
      <c r="AZ8" s="497"/>
      <c r="BA8" s="497"/>
      <c r="BB8" s="497"/>
      <c r="BC8" s="497"/>
      <c r="BD8" s="497"/>
      <c r="BE8" s="497"/>
      <c r="BF8" s="497"/>
      <c r="BG8" s="497"/>
      <c r="BH8" s="498"/>
      <c r="BI8" s="44"/>
      <c r="BJ8" s="491" t="s">
        <v>642</v>
      </c>
      <c r="BK8" s="492"/>
      <c r="BL8" s="492"/>
      <c r="BM8" s="492"/>
      <c r="BN8" s="492"/>
      <c r="BO8" s="492"/>
      <c r="BP8" s="493" t="e">
        <f>IF(#REF!="","",#REF!)</f>
        <v>#REF!</v>
      </c>
      <c r="BQ8" s="494"/>
      <c r="BR8" s="494"/>
      <c r="BS8" s="494"/>
      <c r="BT8" s="494"/>
      <c r="BU8" s="494"/>
      <c r="BV8" s="494"/>
      <c r="BW8" s="494"/>
      <c r="BX8" s="494"/>
      <c r="BY8" s="494"/>
      <c r="BZ8" s="494"/>
      <c r="CA8" s="494"/>
      <c r="CB8" s="494"/>
      <c r="CC8" s="494"/>
      <c r="CD8" s="494"/>
      <c r="CE8" s="494"/>
      <c r="CF8" s="494"/>
      <c r="CG8" s="494"/>
      <c r="CH8" s="494"/>
      <c r="CI8" s="494"/>
      <c r="CJ8" s="494"/>
      <c r="CK8" s="494"/>
      <c r="CL8" s="494"/>
      <c r="CM8" s="495"/>
      <c r="CN8" s="491" t="s">
        <v>617</v>
      </c>
      <c r="CO8" s="492"/>
      <c r="CP8" s="492"/>
      <c r="CQ8" s="492"/>
      <c r="CR8" s="492"/>
      <c r="CS8" s="492"/>
      <c r="CT8" s="496" t="e">
        <f>IF(#REF!="","",#REF!)</f>
        <v>#REF!</v>
      </c>
      <c r="CU8" s="497"/>
      <c r="CV8" s="497"/>
      <c r="CW8" s="497"/>
      <c r="CX8" s="497"/>
      <c r="CY8" s="497"/>
      <c r="CZ8" s="497"/>
      <c r="DA8" s="497"/>
      <c r="DB8" s="497"/>
      <c r="DC8" s="497"/>
      <c r="DD8" s="497"/>
      <c r="DE8" s="497"/>
      <c r="DF8" s="497"/>
      <c r="DG8" s="497"/>
      <c r="DH8" s="497"/>
      <c r="DI8" s="497"/>
      <c r="DJ8" s="497"/>
      <c r="DK8" s="497"/>
      <c r="DL8" s="497"/>
      <c r="DM8" s="497"/>
      <c r="DN8" s="497"/>
      <c r="DO8" s="497"/>
      <c r="DP8" s="497"/>
      <c r="DQ8" s="498"/>
    </row>
    <row r="9" spans="1:121" ht="24" customHeight="1">
      <c r="A9" s="499" t="s">
        <v>44</v>
      </c>
      <c r="B9" s="500"/>
      <c r="C9" s="500"/>
      <c r="D9" s="500"/>
      <c r="E9" s="500"/>
      <c r="F9" s="501"/>
      <c r="G9" s="502" t="e">
        <f>IF(#REF!="","",#REF!)</f>
        <v>#REF!</v>
      </c>
      <c r="H9" s="502"/>
      <c r="I9" s="502"/>
      <c r="J9" s="502"/>
      <c r="K9" s="502"/>
      <c r="L9" s="502"/>
      <c r="M9" s="502"/>
      <c r="N9" s="502"/>
      <c r="O9" s="502"/>
      <c r="P9" s="502"/>
      <c r="Q9" s="502"/>
      <c r="R9" s="502"/>
      <c r="S9" s="502"/>
      <c r="T9" s="503"/>
      <c r="U9" s="499" t="s">
        <v>45</v>
      </c>
      <c r="V9" s="500"/>
      <c r="W9" s="500"/>
      <c r="X9" s="500"/>
      <c r="Y9" s="500"/>
      <c r="Z9" s="501"/>
      <c r="AA9" s="502" t="e">
        <f>IF(#REF!="","",#REF!)</f>
        <v>#REF!</v>
      </c>
      <c r="AB9" s="502"/>
      <c r="AC9" s="502"/>
      <c r="AD9" s="502"/>
      <c r="AE9" s="502"/>
      <c r="AF9" s="502"/>
      <c r="AG9" s="502"/>
      <c r="AH9" s="502"/>
      <c r="AI9" s="502"/>
      <c r="AJ9" s="502"/>
      <c r="AK9" s="502"/>
      <c r="AL9" s="502"/>
      <c r="AM9" s="502"/>
      <c r="AN9" s="504"/>
      <c r="AO9" s="499" t="s">
        <v>46</v>
      </c>
      <c r="AP9" s="500"/>
      <c r="AQ9" s="500"/>
      <c r="AR9" s="500"/>
      <c r="AS9" s="500"/>
      <c r="AT9" s="501"/>
      <c r="AU9" s="502" t="e">
        <f>IF(#REF!="","",#REF!)</f>
        <v>#REF!</v>
      </c>
      <c r="AV9" s="502"/>
      <c r="AW9" s="502"/>
      <c r="AX9" s="502"/>
      <c r="AY9" s="502"/>
      <c r="AZ9" s="502"/>
      <c r="BA9" s="502"/>
      <c r="BB9" s="502"/>
      <c r="BC9" s="502"/>
      <c r="BD9" s="502"/>
      <c r="BE9" s="502"/>
      <c r="BF9" s="502"/>
      <c r="BG9" s="502"/>
      <c r="BH9" s="504"/>
      <c r="BI9" s="44"/>
      <c r="BJ9" s="499" t="s">
        <v>44</v>
      </c>
      <c r="BK9" s="500"/>
      <c r="BL9" s="500"/>
      <c r="BM9" s="500"/>
      <c r="BN9" s="500"/>
      <c r="BO9" s="501"/>
      <c r="BP9" s="502" t="e">
        <f>IF(#REF!="","",#REF!)</f>
        <v>#REF!</v>
      </c>
      <c r="BQ9" s="502"/>
      <c r="BR9" s="502"/>
      <c r="BS9" s="502"/>
      <c r="BT9" s="502"/>
      <c r="BU9" s="502"/>
      <c r="BV9" s="502"/>
      <c r="BW9" s="502"/>
      <c r="BX9" s="502"/>
      <c r="BY9" s="502"/>
      <c r="BZ9" s="502"/>
      <c r="CA9" s="502"/>
      <c r="CB9" s="502"/>
      <c r="CC9" s="503"/>
      <c r="CD9" s="499" t="s">
        <v>45</v>
      </c>
      <c r="CE9" s="500"/>
      <c r="CF9" s="500"/>
      <c r="CG9" s="500"/>
      <c r="CH9" s="500"/>
      <c r="CI9" s="501"/>
      <c r="CJ9" s="502" t="e">
        <f>IF(#REF!="","",#REF!)</f>
        <v>#REF!</v>
      </c>
      <c r="CK9" s="502"/>
      <c r="CL9" s="502"/>
      <c r="CM9" s="502"/>
      <c r="CN9" s="502"/>
      <c r="CO9" s="502"/>
      <c r="CP9" s="502"/>
      <c r="CQ9" s="502"/>
      <c r="CR9" s="502"/>
      <c r="CS9" s="502"/>
      <c r="CT9" s="502"/>
      <c r="CU9" s="502"/>
      <c r="CV9" s="502"/>
      <c r="CW9" s="504"/>
      <c r="CX9" s="499" t="s">
        <v>46</v>
      </c>
      <c r="CY9" s="500"/>
      <c r="CZ9" s="500"/>
      <c r="DA9" s="500"/>
      <c r="DB9" s="500"/>
      <c r="DC9" s="501"/>
      <c r="DD9" s="502" t="e">
        <f>IF(#REF!="","",#REF!)</f>
        <v>#REF!</v>
      </c>
      <c r="DE9" s="502"/>
      <c r="DF9" s="502"/>
      <c r="DG9" s="502"/>
      <c r="DH9" s="502"/>
      <c r="DI9" s="502"/>
      <c r="DJ9" s="502"/>
      <c r="DK9" s="502"/>
      <c r="DL9" s="502"/>
      <c r="DM9" s="502"/>
      <c r="DN9" s="502"/>
      <c r="DO9" s="502"/>
      <c r="DP9" s="502"/>
      <c r="DQ9" s="504"/>
    </row>
    <row r="10" spans="1:121" ht="24" customHeight="1">
      <c r="A10" s="485" t="s">
        <v>3</v>
      </c>
      <c r="B10" s="486"/>
      <c r="C10" s="486"/>
      <c r="D10" s="486"/>
      <c r="E10" s="486"/>
      <c r="F10" s="487"/>
      <c r="G10" s="488" t="e">
        <f>IF(#REF!="","",#REF!)</f>
        <v>#REF!</v>
      </c>
      <c r="H10" s="488"/>
      <c r="I10" s="488"/>
      <c r="J10" s="488"/>
      <c r="K10" s="488"/>
      <c r="L10" s="488"/>
      <c r="M10" s="488"/>
      <c r="N10" s="488"/>
      <c r="O10" s="488"/>
      <c r="P10" s="488"/>
      <c r="Q10" s="488"/>
      <c r="R10" s="488"/>
      <c r="S10" s="488"/>
      <c r="T10" s="489"/>
      <c r="U10" s="485" t="s">
        <v>3</v>
      </c>
      <c r="V10" s="486"/>
      <c r="W10" s="486"/>
      <c r="X10" s="486"/>
      <c r="Y10" s="486"/>
      <c r="Z10" s="487"/>
      <c r="AA10" s="488" t="e">
        <f>IF(#REF!="","",#REF!)</f>
        <v>#REF!</v>
      </c>
      <c r="AB10" s="488"/>
      <c r="AC10" s="488"/>
      <c r="AD10" s="488"/>
      <c r="AE10" s="488"/>
      <c r="AF10" s="488"/>
      <c r="AG10" s="488"/>
      <c r="AH10" s="488"/>
      <c r="AI10" s="488"/>
      <c r="AJ10" s="488"/>
      <c r="AK10" s="488"/>
      <c r="AL10" s="488"/>
      <c r="AM10" s="488"/>
      <c r="AN10" s="490"/>
      <c r="AO10" s="485" t="s">
        <v>3</v>
      </c>
      <c r="AP10" s="486"/>
      <c r="AQ10" s="486"/>
      <c r="AR10" s="486"/>
      <c r="AS10" s="486"/>
      <c r="AT10" s="487"/>
      <c r="AU10" s="488" t="e">
        <f>IF(#REF!="","",#REF!)</f>
        <v>#REF!</v>
      </c>
      <c r="AV10" s="488"/>
      <c r="AW10" s="488"/>
      <c r="AX10" s="488"/>
      <c r="AY10" s="488"/>
      <c r="AZ10" s="488"/>
      <c r="BA10" s="488"/>
      <c r="BB10" s="488"/>
      <c r="BC10" s="488"/>
      <c r="BD10" s="488"/>
      <c r="BE10" s="488"/>
      <c r="BF10" s="488"/>
      <c r="BG10" s="488"/>
      <c r="BH10" s="490"/>
      <c r="BI10" s="44"/>
      <c r="BJ10" s="485" t="s">
        <v>3</v>
      </c>
      <c r="BK10" s="486"/>
      <c r="BL10" s="486"/>
      <c r="BM10" s="486"/>
      <c r="BN10" s="486"/>
      <c r="BO10" s="487"/>
      <c r="BP10" s="488" t="e">
        <f>IF(#REF!="","",#REF!)</f>
        <v>#REF!</v>
      </c>
      <c r="BQ10" s="488"/>
      <c r="BR10" s="488"/>
      <c r="BS10" s="488"/>
      <c r="BT10" s="488"/>
      <c r="BU10" s="488"/>
      <c r="BV10" s="488"/>
      <c r="BW10" s="488"/>
      <c r="BX10" s="488"/>
      <c r="BY10" s="488"/>
      <c r="BZ10" s="488"/>
      <c r="CA10" s="488"/>
      <c r="CB10" s="488"/>
      <c r="CC10" s="489"/>
      <c r="CD10" s="485" t="s">
        <v>3</v>
      </c>
      <c r="CE10" s="486"/>
      <c r="CF10" s="486"/>
      <c r="CG10" s="486"/>
      <c r="CH10" s="486"/>
      <c r="CI10" s="487"/>
      <c r="CJ10" s="488" t="e">
        <f>IF(#REF!="","",#REF!)</f>
        <v>#REF!</v>
      </c>
      <c r="CK10" s="488"/>
      <c r="CL10" s="488"/>
      <c r="CM10" s="488"/>
      <c r="CN10" s="488"/>
      <c r="CO10" s="488"/>
      <c r="CP10" s="488"/>
      <c r="CQ10" s="488"/>
      <c r="CR10" s="488"/>
      <c r="CS10" s="488"/>
      <c r="CT10" s="488"/>
      <c r="CU10" s="488"/>
      <c r="CV10" s="488"/>
      <c r="CW10" s="490"/>
      <c r="CX10" s="485" t="s">
        <v>3</v>
      </c>
      <c r="CY10" s="486"/>
      <c r="CZ10" s="486"/>
      <c r="DA10" s="486"/>
      <c r="DB10" s="486"/>
      <c r="DC10" s="487"/>
      <c r="DD10" s="488" t="e">
        <f>IF(#REF!="","",#REF!)</f>
        <v>#REF!</v>
      </c>
      <c r="DE10" s="488"/>
      <c r="DF10" s="488"/>
      <c r="DG10" s="488"/>
      <c r="DH10" s="488"/>
      <c r="DI10" s="488"/>
      <c r="DJ10" s="488"/>
      <c r="DK10" s="488"/>
      <c r="DL10" s="488"/>
      <c r="DM10" s="488"/>
      <c r="DN10" s="488"/>
      <c r="DO10" s="488"/>
      <c r="DP10" s="488"/>
      <c r="DQ10" s="490"/>
    </row>
    <row r="11" spans="1:121" ht="15" customHeight="1">
      <c r="B11" s="7"/>
      <c r="C11" s="7"/>
      <c r="D11" s="26"/>
      <c r="E11" s="26"/>
      <c r="F11" s="26"/>
      <c r="G11" s="26"/>
      <c r="H11" s="26"/>
      <c r="I11" s="26"/>
      <c r="J11" s="26"/>
      <c r="L11" s="7"/>
      <c r="M11" s="7"/>
      <c r="N11" s="26"/>
      <c r="O11" s="26"/>
      <c r="P11" s="26"/>
      <c r="Q11" s="26"/>
      <c r="R11" s="26"/>
      <c r="S11" s="26"/>
      <c r="T11" s="26"/>
      <c r="V11" s="7"/>
      <c r="W11" s="7"/>
      <c r="X11" s="26"/>
      <c r="Y11" s="26"/>
      <c r="Z11" s="26"/>
      <c r="AA11" s="26"/>
      <c r="AB11" s="26"/>
      <c r="AC11" s="26"/>
      <c r="AD11" s="26"/>
      <c r="AF11" s="7"/>
      <c r="AG11" s="7"/>
      <c r="AH11" s="26"/>
      <c r="AI11" s="26"/>
      <c r="AJ11" s="26"/>
      <c r="AK11" s="26"/>
      <c r="AL11" s="26"/>
      <c r="AM11" s="26"/>
      <c r="AN11" s="26"/>
      <c r="AP11" s="7"/>
      <c r="AQ11" s="7"/>
      <c r="AR11" s="26"/>
      <c r="AS11" s="26"/>
      <c r="AT11" s="26"/>
      <c r="AU11" s="26"/>
      <c r="AV11" s="26"/>
      <c r="AW11" s="26"/>
      <c r="AX11" s="26"/>
      <c r="AZ11" s="7"/>
      <c r="BA11" s="7"/>
      <c r="BB11" s="26"/>
      <c r="BC11" s="26"/>
      <c r="BD11" s="26"/>
      <c r="BE11" s="26"/>
      <c r="BF11" s="26"/>
      <c r="BG11" s="26"/>
      <c r="BH11" s="26"/>
      <c r="BK11" s="7"/>
      <c r="BL11" s="7"/>
      <c r="BM11" s="26"/>
      <c r="BN11" s="26"/>
      <c r="BO11" s="26"/>
      <c r="BP11" s="26"/>
      <c r="BQ11" s="26"/>
      <c r="BR11" s="26"/>
      <c r="BS11" s="26"/>
      <c r="BU11" s="7"/>
      <c r="BV11" s="7"/>
      <c r="BW11" s="26"/>
      <c r="BX11" s="26"/>
      <c r="BY11" s="26"/>
      <c r="BZ11" s="26"/>
      <c r="CA11" s="26"/>
      <c r="CB11" s="26"/>
      <c r="CC11" s="26"/>
      <c r="CE11" s="7"/>
      <c r="CF11" s="7"/>
      <c r="CG11" s="26"/>
      <c r="CH11" s="26"/>
      <c r="CI11" s="26"/>
      <c r="CJ11" s="26"/>
      <c r="CK11" s="26"/>
      <c r="CL11" s="26"/>
      <c r="CM11" s="26"/>
      <c r="CO11" s="7"/>
      <c r="CP11" s="7"/>
      <c r="CQ11" s="26"/>
      <c r="CR11" s="26"/>
      <c r="CS11" s="26"/>
      <c r="CT11" s="26"/>
      <c r="CU11" s="26"/>
      <c r="CV11" s="26"/>
      <c r="CW11" s="26"/>
      <c r="CY11" s="7"/>
      <c r="CZ11" s="7"/>
      <c r="DA11" s="26"/>
      <c r="DB11" s="26"/>
      <c r="DC11" s="26"/>
      <c r="DD11" s="26"/>
      <c r="DE11" s="26"/>
      <c r="DF11" s="26"/>
      <c r="DG11" s="26"/>
      <c r="DI11" s="7"/>
      <c r="DJ11" s="7"/>
      <c r="DK11" s="26"/>
      <c r="DL11" s="26"/>
      <c r="DM11" s="26"/>
      <c r="DN11" s="26"/>
      <c r="DO11" s="26"/>
      <c r="DP11" s="26"/>
      <c r="DQ11" s="26"/>
    </row>
    <row r="12" spans="1:121" ht="17.25" customHeight="1">
      <c r="A12" s="408" t="s">
        <v>1061</v>
      </c>
      <c r="B12" s="482"/>
      <c r="C12" s="30"/>
      <c r="D12" s="30"/>
      <c r="E12" s="30"/>
      <c r="F12" s="43" t="s">
        <v>1062</v>
      </c>
      <c r="G12" s="30"/>
      <c r="H12" s="30"/>
      <c r="I12" s="30"/>
      <c r="J12" s="30"/>
      <c r="K12" s="30"/>
      <c r="L12" s="30"/>
      <c r="M12" s="30"/>
      <c r="N12" s="30"/>
      <c r="O12" s="31"/>
      <c r="P12" s="408" t="s">
        <v>1061</v>
      </c>
      <c r="Q12" s="482"/>
      <c r="R12" s="30"/>
      <c r="S12" s="30"/>
      <c r="T12" s="30"/>
      <c r="U12" s="43" t="s">
        <v>1062</v>
      </c>
      <c r="V12" s="30"/>
      <c r="W12" s="30"/>
      <c r="X12" s="30"/>
      <c r="Y12" s="30"/>
      <c r="Z12" s="30"/>
      <c r="AA12" s="30"/>
      <c r="AB12" s="30"/>
      <c r="AC12" s="30"/>
      <c r="AD12" s="31"/>
      <c r="AE12" s="408" t="s">
        <v>1061</v>
      </c>
      <c r="AF12" s="482"/>
      <c r="AG12" s="30"/>
      <c r="AH12" s="30"/>
      <c r="AI12" s="30"/>
      <c r="AJ12" s="43" t="s">
        <v>1062</v>
      </c>
      <c r="AK12" s="30"/>
      <c r="AL12" s="30"/>
      <c r="AM12" s="30"/>
      <c r="AN12" s="30"/>
      <c r="AO12" s="30"/>
      <c r="AP12" s="30"/>
      <c r="AQ12" s="30"/>
      <c r="AR12" s="30"/>
      <c r="AS12" s="31"/>
      <c r="AT12" s="408" t="s">
        <v>1061</v>
      </c>
      <c r="AU12" s="482"/>
      <c r="AV12" s="30"/>
      <c r="AW12" s="30"/>
      <c r="AX12" s="30"/>
      <c r="AY12" s="43" t="s">
        <v>1062</v>
      </c>
      <c r="AZ12" s="30"/>
      <c r="BA12" s="30"/>
      <c r="BB12" s="30"/>
      <c r="BC12" s="30"/>
      <c r="BD12" s="30"/>
      <c r="BE12" s="30"/>
      <c r="BF12" s="30"/>
      <c r="BG12" s="30"/>
      <c r="BH12" s="31"/>
      <c r="BI12" s="7"/>
      <c r="BJ12" s="408" t="s">
        <v>1061</v>
      </c>
      <c r="BK12" s="482"/>
      <c r="BL12" s="30"/>
      <c r="BM12" s="30"/>
      <c r="BN12" s="30"/>
      <c r="BO12" s="43" t="s">
        <v>1062</v>
      </c>
      <c r="BP12" s="30"/>
      <c r="BQ12" s="30"/>
      <c r="BR12" s="30"/>
      <c r="BS12" s="30"/>
      <c r="BT12" s="30"/>
      <c r="BU12" s="30"/>
      <c r="BV12" s="30"/>
      <c r="BW12" s="30"/>
      <c r="BX12" s="31"/>
      <c r="BY12" s="408" t="s">
        <v>1061</v>
      </c>
      <c r="BZ12" s="482"/>
      <c r="CA12" s="30"/>
      <c r="CB12" s="30"/>
      <c r="CC12" s="30"/>
      <c r="CD12" s="43" t="s">
        <v>1062</v>
      </c>
      <c r="CE12" s="30"/>
      <c r="CF12" s="30"/>
      <c r="CG12" s="30"/>
      <c r="CH12" s="30"/>
      <c r="CI12" s="30"/>
      <c r="CJ12" s="30"/>
      <c r="CK12" s="30"/>
      <c r="CL12" s="30"/>
      <c r="CM12" s="31"/>
      <c r="CN12" s="408" t="s">
        <v>1061</v>
      </c>
      <c r="CO12" s="482"/>
      <c r="CP12" s="30"/>
      <c r="CQ12" s="30"/>
      <c r="CR12" s="30"/>
      <c r="CS12" s="43" t="s">
        <v>1062</v>
      </c>
      <c r="CT12" s="30"/>
      <c r="CU12" s="30"/>
      <c r="CV12" s="30"/>
      <c r="CW12" s="30"/>
      <c r="CX12" s="30"/>
      <c r="CY12" s="30"/>
      <c r="CZ12" s="30"/>
      <c r="DA12" s="30"/>
      <c r="DB12" s="31"/>
      <c r="DC12" s="408" t="s">
        <v>1061</v>
      </c>
      <c r="DD12" s="482"/>
      <c r="DE12" s="30"/>
      <c r="DF12" s="30"/>
      <c r="DG12" s="30"/>
      <c r="DH12" s="43" t="s">
        <v>1062</v>
      </c>
      <c r="DI12" s="30"/>
      <c r="DJ12" s="30"/>
      <c r="DK12" s="30"/>
      <c r="DL12" s="30"/>
      <c r="DM12" s="30"/>
      <c r="DN12" s="30"/>
      <c r="DO12" s="30"/>
      <c r="DP12" s="30"/>
      <c r="DQ12" s="31"/>
    </row>
    <row r="13" spans="1:121" ht="40.5" customHeight="1">
      <c r="A13" s="408">
        <v>1</v>
      </c>
      <c r="B13" s="482"/>
      <c r="C13" s="45"/>
      <c r="D13" s="45"/>
      <c r="E13" s="45"/>
      <c r="F13" s="45"/>
      <c r="G13" s="45"/>
      <c r="H13" s="45"/>
      <c r="I13" s="45"/>
      <c r="J13" s="45"/>
      <c r="K13" s="45"/>
      <c r="L13" s="45"/>
      <c r="M13" s="45"/>
      <c r="N13" s="45"/>
      <c r="O13" s="46"/>
      <c r="P13" s="408">
        <v>13</v>
      </c>
      <c r="Q13" s="482"/>
      <c r="R13" s="45"/>
      <c r="S13" s="45"/>
      <c r="T13" s="45"/>
      <c r="U13" s="45"/>
      <c r="V13" s="45"/>
      <c r="W13" s="45"/>
      <c r="X13" s="45"/>
      <c r="Y13" s="45"/>
      <c r="Z13" s="45"/>
      <c r="AA13" s="45"/>
      <c r="AB13" s="45"/>
      <c r="AC13" s="45"/>
      <c r="AD13" s="46"/>
      <c r="AE13" s="408">
        <v>25</v>
      </c>
      <c r="AF13" s="482"/>
      <c r="AG13" s="45"/>
      <c r="AH13" s="45"/>
      <c r="AI13" s="45"/>
      <c r="AJ13" s="45"/>
      <c r="AK13" s="45"/>
      <c r="AL13" s="45"/>
      <c r="AM13" s="45"/>
      <c r="AN13" s="45"/>
      <c r="AO13" s="45"/>
      <c r="AP13" s="45"/>
      <c r="AQ13" s="45"/>
      <c r="AR13" s="45"/>
      <c r="AS13" s="46"/>
      <c r="AT13" s="408">
        <v>37</v>
      </c>
      <c r="AU13" s="482"/>
      <c r="AV13" s="45"/>
      <c r="AW13" s="45"/>
      <c r="AX13" s="45"/>
      <c r="AY13" s="45"/>
      <c r="AZ13" s="45"/>
      <c r="BA13" s="45"/>
      <c r="BB13" s="45"/>
      <c r="BC13" s="45"/>
      <c r="BD13" s="45"/>
      <c r="BE13" s="45"/>
      <c r="BF13" s="45"/>
      <c r="BG13" s="45"/>
      <c r="BH13" s="46"/>
      <c r="BI13" s="7"/>
      <c r="BJ13" s="408">
        <v>49</v>
      </c>
      <c r="BK13" s="482"/>
      <c r="BL13" s="45"/>
      <c r="BM13" s="45"/>
      <c r="BN13" s="45"/>
      <c r="BO13" s="45"/>
      <c r="BP13" s="45"/>
      <c r="BQ13" s="45"/>
      <c r="BR13" s="45"/>
      <c r="BS13" s="45"/>
      <c r="BT13" s="45"/>
      <c r="BU13" s="45"/>
      <c r="BV13" s="45"/>
      <c r="BW13" s="45"/>
      <c r="BX13" s="46"/>
      <c r="BY13" s="408">
        <v>61</v>
      </c>
      <c r="BZ13" s="482"/>
      <c r="CA13" s="45"/>
      <c r="CB13" s="45"/>
      <c r="CC13" s="45"/>
      <c r="CD13" s="45"/>
      <c r="CE13" s="45"/>
      <c r="CF13" s="45"/>
      <c r="CG13" s="45"/>
      <c r="CH13" s="45"/>
      <c r="CI13" s="45"/>
      <c r="CJ13" s="45"/>
      <c r="CK13" s="45"/>
      <c r="CL13" s="45"/>
      <c r="CM13" s="46"/>
      <c r="CN13" s="408">
        <v>73</v>
      </c>
      <c r="CO13" s="482"/>
      <c r="CP13" s="45"/>
      <c r="CQ13" s="45"/>
      <c r="CR13" s="45"/>
      <c r="CS13" s="45"/>
      <c r="CT13" s="45"/>
      <c r="CU13" s="45"/>
      <c r="CV13" s="45"/>
      <c r="CW13" s="45"/>
      <c r="CX13" s="45"/>
      <c r="CY13" s="45"/>
      <c r="CZ13" s="45"/>
      <c r="DA13" s="45"/>
      <c r="DB13" s="46"/>
      <c r="DC13" s="408">
        <v>85</v>
      </c>
      <c r="DD13" s="482"/>
      <c r="DE13" s="45"/>
      <c r="DF13" s="45"/>
      <c r="DG13" s="45"/>
      <c r="DH13" s="45"/>
      <c r="DI13" s="45"/>
      <c r="DJ13" s="45"/>
      <c r="DK13" s="45"/>
      <c r="DL13" s="45"/>
      <c r="DM13" s="45"/>
      <c r="DN13" s="45"/>
      <c r="DO13" s="45"/>
      <c r="DP13" s="45"/>
      <c r="DQ13" s="46"/>
    </row>
    <row r="14" spans="1:121" ht="40.5" customHeight="1">
      <c r="A14" s="408">
        <v>2</v>
      </c>
      <c r="B14" s="482"/>
      <c r="C14" s="47"/>
      <c r="D14" s="45"/>
      <c r="E14" s="45"/>
      <c r="F14" s="45"/>
      <c r="G14" s="45"/>
      <c r="H14" s="45"/>
      <c r="I14" s="45"/>
      <c r="J14" s="45"/>
      <c r="K14" s="45"/>
      <c r="L14" s="45"/>
      <c r="M14" s="45"/>
      <c r="N14" s="45"/>
      <c r="O14" s="46"/>
      <c r="P14" s="408">
        <v>14</v>
      </c>
      <c r="Q14" s="482"/>
      <c r="R14" s="47"/>
      <c r="S14" s="45"/>
      <c r="T14" s="45"/>
      <c r="U14" s="45"/>
      <c r="V14" s="45"/>
      <c r="W14" s="45"/>
      <c r="X14" s="45"/>
      <c r="Y14" s="45"/>
      <c r="Z14" s="45"/>
      <c r="AA14" s="45"/>
      <c r="AB14" s="45"/>
      <c r="AC14" s="45"/>
      <c r="AD14" s="46"/>
      <c r="AE14" s="408">
        <v>26</v>
      </c>
      <c r="AF14" s="482"/>
      <c r="AG14" s="47"/>
      <c r="AH14" s="45"/>
      <c r="AI14" s="45"/>
      <c r="AJ14" s="45"/>
      <c r="AK14" s="45"/>
      <c r="AL14" s="45"/>
      <c r="AM14" s="45"/>
      <c r="AN14" s="45"/>
      <c r="AO14" s="45"/>
      <c r="AP14" s="45"/>
      <c r="AQ14" s="45"/>
      <c r="AR14" s="45"/>
      <c r="AS14" s="46"/>
      <c r="AT14" s="408">
        <v>38</v>
      </c>
      <c r="AU14" s="482"/>
      <c r="AV14" s="47"/>
      <c r="AW14" s="45"/>
      <c r="AX14" s="45"/>
      <c r="AY14" s="45"/>
      <c r="AZ14" s="45"/>
      <c r="BA14" s="45"/>
      <c r="BB14" s="45"/>
      <c r="BC14" s="45"/>
      <c r="BD14" s="45"/>
      <c r="BE14" s="45"/>
      <c r="BF14" s="45"/>
      <c r="BG14" s="45"/>
      <c r="BH14" s="46"/>
      <c r="BI14" s="7"/>
      <c r="BJ14" s="408">
        <v>50</v>
      </c>
      <c r="BK14" s="482"/>
      <c r="BL14" s="47"/>
      <c r="BM14" s="45"/>
      <c r="BN14" s="45"/>
      <c r="BO14" s="45"/>
      <c r="BP14" s="45"/>
      <c r="BQ14" s="45"/>
      <c r="BR14" s="45"/>
      <c r="BS14" s="45"/>
      <c r="BT14" s="45"/>
      <c r="BU14" s="45"/>
      <c r="BV14" s="45"/>
      <c r="BW14" s="45"/>
      <c r="BX14" s="46"/>
      <c r="BY14" s="408">
        <v>62</v>
      </c>
      <c r="BZ14" s="482"/>
      <c r="CA14" s="47"/>
      <c r="CB14" s="45"/>
      <c r="CC14" s="45"/>
      <c r="CD14" s="45"/>
      <c r="CE14" s="45"/>
      <c r="CF14" s="45"/>
      <c r="CG14" s="45"/>
      <c r="CH14" s="45"/>
      <c r="CI14" s="45"/>
      <c r="CJ14" s="45"/>
      <c r="CK14" s="45"/>
      <c r="CL14" s="45"/>
      <c r="CM14" s="46"/>
      <c r="CN14" s="408">
        <v>74</v>
      </c>
      <c r="CO14" s="482"/>
      <c r="CP14" s="47"/>
      <c r="CQ14" s="45"/>
      <c r="CR14" s="45"/>
      <c r="CS14" s="45"/>
      <c r="CT14" s="45"/>
      <c r="CU14" s="45"/>
      <c r="CV14" s="45"/>
      <c r="CW14" s="45"/>
      <c r="CX14" s="45"/>
      <c r="CY14" s="45"/>
      <c r="CZ14" s="45"/>
      <c r="DA14" s="45"/>
      <c r="DB14" s="46"/>
      <c r="DC14" s="408">
        <v>86</v>
      </c>
      <c r="DD14" s="482"/>
      <c r="DE14" s="47"/>
      <c r="DF14" s="45"/>
      <c r="DG14" s="45"/>
      <c r="DH14" s="45"/>
      <c r="DI14" s="45"/>
      <c r="DJ14" s="45"/>
      <c r="DK14" s="45"/>
      <c r="DL14" s="45"/>
      <c r="DM14" s="45"/>
      <c r="DN14" s="45"/>
      <c r="DO14" s="45"/>
      <c r="DP14" s="45"/>
      <c r="DQ14" s="46"/>
    </row>
    <row r="15" spans="1:121" ht="40.5" customHeight="1">
      <c r="A15" s="408">
        <v>3</v>
      </c>
      <c r="B15" s="482"/>
      <c r="C15" s="45"/>
      <c r="D15" s="32"/>
      <c r="E15" s="32"/>
      <c r="F15" s="32"/>
      <c r="G15" s="48"/>
      <c r="H15" s="48"/>
      <c r="I15" s="48"/>
      <c r="J15" s="48"/>
      <c r="K15" s="48"/>
      <c r="L15" s="48"/>
      <c r="M15" s="48"/>
      <c r="N15" s="45"/>
      <c r="O15" s="46"/>
      <c r="P15" s="408">
        <v>15</v>
      </c>
      <c r="Q15" s="482"/>
      <c r="R15" s="45"/>
      <c r="S15" s="32"/>
      <c r="T15" s="32"/>
      <c r="U15" s="32"/>
      <c r="V15" s="48"/>
      <c r="W15" s="48"/>
      <c r="X15" s="48"/>
      <c r="Y15" s="48"/>
      <c r="Z15" s="48"/>
      <c r="AA15" s="48"/>
      <c r="AB15" s="48"/>
      <c r="AC15" s="45"/>
      <c r="AD15" s="46"/>
      <c r="AE15" s="408">
        <v>27</v>
      </c>
      <c r="AF15" s="482"/>
      <c r="AG15" s="45"/>
      <c r="AH15" s="32"/>
      <c r="AI15" s="32"/>
      <c r="AJ15" s="32"/>
      <c r="AK15" s="48"/>
      <c r="AL15" s="48"/>
      <c r="AM15" s="48"/>
      <c r="AN15" s="48"/>
      <c r="AO15" s="48"/>
      <c r="AP15" s="48"/>
      <c r="AQ15" s="48"/>
      <c r="AR15" s="45"/>
      <c r="AS15" s="46"/>
      <c r="AT15" s="408">
        <v>39</v>
      </c>
      <c r="AU15" s="482"/>
      <c r="AV15" s="45"/>
      <c r="AW15" s="32"/>
      <c r="AX15" s="32"/>
      <c r="AY15" s="32"/>
      <c r="AZ15" s="48"/>
      <c r="BA15" s="48"/>
      <c r="BB15" s="48"/>
      <c r="BC15" s="48"/>
      <c r="BD15" s="48"/>
      <c r="BE15" s="48"/>
      <c r="BF15" s="48"/>
      <c r="BG15" s="45"/>
      <c r="BH15" s="46"/>
      <c r="BI15" s="7"/>
      <c r="BJ15" s="408">
        <v>51</v>
      </c>
      <c r="BK15" s="482"/>
      <c r="BL15" s="45"/>
      <c r="BM15" s="32"/>
      <c r="BN15" s="32"/>
      <c r="BO15" s="32"/>
      <c r="BP15" s="48"/>
      <c r="BQ15" s="48"/>
      <c r="BR15" s="48"/>
      <c r="BS15" s="48"/>
      <c r="BT15" s="48"/>
      <c r="BU15" s="48"/>
      <c r="BV15" s="48"/>
      <c r="BW15" s="45"/>
      <c r="BX15" s="46"/>
      <c r="BY15" s="408">
        <v>63</v>
      </c>
      <c r="BZ15" s="482"/>
      <c r="CA15" s="45"/>
      <c r="CB15" s="32"/>
      <c r="CC15" s="32"/>
      <c r="CD15" s="32"/>
      <c r="CE15" s="48"/>
      <c r="CF15" s="48"/>
      <c r="CG15" s="48"/>
      <c r="CH15" s="48"/>
      <c r="CI15" s="48"/>
      <c r="CJ15" s="48"/>
      <c r="CK15" s="48"/>
      <c r="CL15" s="45"/>
      <c r="CM15" s="46"/>
      <c r="CN15" s="408">
        <v>75</v>
      </c>
      <c r="CO15" s="482"/>
      <c r="CP15" s="45"/>
      <c r="CQ15" s="32"/>
      <c r="CR15" s="32"/>
      <c r="CS15" s="32"/>
      <c r="CT15" s="48"/>
      <c r="CU15" s="48"/>
      <c r="CV15" s="48"/>
      <c r="CW15" s="48"/>
      <c r="CX15" s="48"/>
      <c r="CY15" s="48"/>
      <c r="CZ15" s="48"/>
      <c r="DA15" s="45"/>
      <c r="DB15" s="46"/>
      <c r="DC15" s="408">
        <v>87</v>
      </c>
      <c r="DD15" s="482"/>
      <c r="DE15" s="45"/>
      <c r="DF15" s="32"/>
      <c r="DG15" s="32"/>
      <c r="DH15" s="32"/>
      <c r="DI15" s="48"/>
      <c r="DJ15" s="48"/>
      <c r="DK15" s="48"/>
      <c r="DL15" s="48"/>
      <c r="DM15" s="48"/>
      <c r="DN15" s="48"/>
      <c r="DO15" s="48"/>
      <c r="DP15" s="45"/>
      <c r="DQ15" s="46"/>
    </row>
    <row r="16" spans="1:121" ht="40.5" customHeight="1">
      <c r="A16" s="408">
        <v>4</v>
      </c>
      <c r="B16" s="482"/>
      <c r="C16" s="45"/>
      <c r="D16" s="45"/>
      <c r="E16" s="45"/>
      <c r="F16" s="45"/>
      <c r="G16" s="45"/>
      <c r="H16" s="45"/>
      <c r="I16" s="45"/>
      <c r="J16" s="45"/>
      <c r="K16" s="45"/>
      <c r="L16" s="45"/>
      <c r="M16" s="45"/>
      <c r="N16" s="45"/>
      <c r="O16" s="46"/>
      <c r="P16" s="408">
        <v>16</v>
      </c>
      <c r="Q16" s="482"/>
      <c r="R16" s="45"/>
      <c r="S16" s="45"/>
      <c r="T16" s="45"/>
      <c r="U16" s="45"/>
      <c r="V16" s="45"/>
      <c r="W16" s="45"/>
      <c r="X16" s="45"/>
      <c r="Y16" s="45"/>
      <c r="Z16" s="45"/>
      <c r="AA16" s="45"/>
      <c r="AB16" s="45"/>
      <c r="AC16" s="45"/>
      <c r="AD16" s="46"/>
      <c r="AE16" s="408">
        <v>28</v>
      </c>
      <c r="AF16" s="482"/>
      <c r="AG16" s="45"/>
      <c r="AH16" s="45"/>
      <c r="AI16" s="45"/>
      <c r="AJ16" s="45"/>
      <c r="AK16" s="45"/>
      <c r="AL16" s="45"/>
      <c r="AM16" s="45"/>
      <c r="AN16" s="45"/>
      <c r="AO16" s="45"/>
      <c r="AP16" s="45"/>
      <c r="AQ16" s="45"/>
      <c r="AR16" s="45"/>
      <c r="AS16" s="46"/>
      <c r="AT16" s="408">
        <v>40</v>
      </c>
      <c r="AU16" s="482"/>
      <c r="AV16" s="45"/>
      <c r="AW16" s="45"/>
      <c r="AX16" s="45"/>
      <c r="AY16" s="45"/>
      <c r="AZ16" s="45"/>
      <c r="BA16" s="45"/>
      <c r="BB16" s="45"/>
      <c r="BC16" s="45"/>
      <c r="BD16" s="45"/>
      <c r="BE16" s="45"/>
      <c r="BF16" s="45"/>
      <c r="BG16" s="45"/>
      <c r="BH16" s="46"/>
      <c r="BI16" s="7"/>
      <c r="BJ16" s="408">
        <v>52</v>
      </c>
      <c r="BK16" s="482"/>
      <c r="BL16" s="45"/>
      <c r="BM16" s="45"/>
      <c r="BN16" s="45"/>
      <c r="BO16" s="45"/>
      <c r="BP16" s="45"/>
      <c r="BQ16" s="45"/>
      <c r="BR16" s="45"/>
      <c r="BS16" s="45"/>
      <c r="BT16" s="45"/>
      <c r="BU16" s="45"/>
      <c r="BV16" s="45"/>
      <c r="BW16" s="45"/>
      <c r="BX16" s="46"/>
      <c r="BY16" s="408">
        <v>64</v>
      </c>
      <c r="BZ16" s="482"/>
      <c r="CA16" s="45"/>
      <c r="CB16" s="45"/>
      <c r="CC16" s="45"/>
      <c r="CD16" s="45"/>
      <c r="CE16" s="45"/>
      <c r="CF16" s="45"/>
      <c r="CG16" s="45"/>
      <c r="CH16" s="45"/>
      <c r="CI16" s="45"/>
      <c r="CJ16" s="45"/>
      <c r="CK16" s="45"/>
      <c r="CL16" s="45"/>
      <c r="CM16" s="46"/>
      <c r="CN16" s="408">
        <v>76</v>
      </c>
      <c r="CO16" s="482"/>
      <c r="CP16" s="45"/>
      <c r="CQ16" s="45"/>
      <c r="CR16" s="45"/>
      <c r="CS16" s="45"/>
      <c r="CT16" s="45"/>
      <c r="CU16" s="45"/>
      <c r="CV16" s="45"/>
      <c r="CW16" s="45"/>
      <c r="CX16" s="45"/>
      <c r="CY16" s="45"/>
      <c r="CZ16" s="45"/>
      <c r="DA16" s="45"/>
      <c r="DB16" s="46"/>
      <c r="DC16" s="408">
        <v>88</v>
      </c>
      <c r="DD16" s="482"/>
      <c r="DE16" s="45"/>
      <c r="DF16" s="45"/>
      <c r="DG16" s="45"/>
      <c r="DH16" s="45"/>
      <c r="DI16" s="45"/>
      <c r="DJ16" s="45"/>
      <c r="DK16" s="45"/>
      <c r="DL16" s="45"/>
      <c r="DM16" s="45"/>
      <c r="DN16" s="45"/>
      <c r="DO16" s="45"/>
      <c r="DP16" s="45"/>
      <c r="DQ16" s="46"/>
    </row>
    <row r="17" spans="1:121" ht="40.5" customHeight="1">
      <c r="A17" s="408">
        <v>5</v>
      </c>
      <c r="B17" s="482"/>
      <c r="C17" s="49"/>
      <c r="D17" s="49"/>
      <c r="E17" s="49"/>
      <c r="F17" s="49"/>
      <c r="G17" s="49"/>
      <c r="H17" s="49"/>
      <c r="I17" s="49"/>
      <c r="J17" s="49"/>
      <c r="K17" s="49"/>
      <c r="L17" s="49"/>
      <c r="M17" s="49"/>
      <c r="N17" s="49"/>
      <c r="O17" s="50"/>
      <c r="P17" s="408">
        <v>17</v>
      </c>
      <c r="Q17" s="482"/>
      <c r="R17" s="49"/>
      <c r="S17" s="49"/>
      <c r="T17" s="49"/>
      <c r="U17" s="49"/>
      <c r="V17" s="49"/>
      <c r="W17" s="49"/>
      <c r="X17" s="49"/>
      <c r="Y17" s="49"/>
      <c r="Z17" s="49"/>
      <c r="AA17" s="49"/>
      <c r="AB17" s="49"/>
      <c r="AC17" s="49"/>
      <c r="AD17" s="50"/>
      <c r="AE17" s="408">
        <v>29</v>
      </c>
      <c r="AF17" s="482"/>
      <c r="AG17" s="49"/>
      <c r="AH17" s="49"/>
      <c r="AI17" s="49"/>
      <c r="AJ17" s="49"/>
      <c r="AK17" s="49"/>
      <c r="AL17" s="49"/>
      <c r="AM17" s="49"/>
      <c r="AN17" s="49"/>
      <c r="AO17" s="49"/>
      <c r="AP17" s="49"/>
      <c r="AQ17" s="49"/>
      <c r="AR17" s="49"/>
      <c r="AS17" s="50"/>
      <c r="AT17" s="408">
        <v>41</v>
      </c>
      <c r="AU17" s="482"/>
      <c r="AV17" s="49"/>
      <c r="AW17" s="49"/>
      <c r="AX17" s="49"/>
      <c r="AY17" s="49"/>
      <c r="AZ17" s="49"/>
      <c r="BA17" s="49"/>
      <c r="BB17" s="49"/>
      <c r="BC17" s="49"/>
      <c r="BD17" s="49"/>
      <c r="BE17" s="49"/>
      <c r="BF17" s="49"/>
      <c r="BG17" s="49"/>
      <c r="BH17" s="50"/>
      <c r="BI17" s="7"/>
      <c r="BJ17" s="408">
        <v>53</v>
      </c>
      <c r="BK17" s="482"/>
      <c r="BL17" s="49"/>
      <c r="BM17" s="49"/>
      <c r="BN17" s="49"/>
      <c r="BO17" s="49"/>
      <c r="BP17" s="49"/>
      <c r="BQ17" s="49"/>
      <c r="BR17" s="49"/>
      <c r="BS17" s="49"/>
      <c r="BT17" s="49"/>
      <c r="BU17" s="49"/>
      <c r="BV17" s="49"/>
      <c r="BW17" s="49"/>
      <c r="BX17" s="50"/>
      <c r="BY17" s="408">
        <v>65</v>
      </c>
      <c r="BZ17" s="482"/>
      <c r="CA17" s="49"/>
      <c r="CB17" s="49"/>
      <c r="CC17" s="49"/>
      <c r="CD17" s="49"/>
      <c r="CE17" s="49"/>
      <c r="CF17" s="49"/>
      <c r="CG17" s="49"/>
      <c r="CH17" s="49"/>
      <c r="CI17" s="49"/>
      <c r="CJ17" s="49"/>
      <c r="CK17" s="49"/>
      <c r="CL17" s="49"/>
      <c r="CM17" s="50"/>
      <c r="CN17" s="408">
        <v>77</v>
      </c>
      <c r="CO17" s="482"/>
      <c r="CP17" s="49"/>
      <c r="CQ17" s="49"/>
      <c r="CR17" s="49"/>
      <c r="CS17" s="49"/>
      <c r="CT17" s="49"/>
      <c r="CU17" s="49"/>
      <c r="CV17" s="49"/>
      <c r="CW17" s="49"/>
      <c r="CX17" s="49"/>
      <c r="CY17" s="49"/>
      <c r="CZ17" s="49"/>
      <c r="DA17" s="49"/>
      <c r="DB17" s="50"/>
      <c r="DC17" s="408">
        <v>89</v>
      </c>
      <c r="DD17" s="482"/>
      <c r="DE17" s="49"/>
      <c r="DF17" s="49"/>
      <c r="DG17" s="49"/>
      <c r="DH17" s="49"/>
      <c r="DI17" s="49"/>
      <c r="DJ17" s="49"/>
      <c r="DK17" s="49"/>
      <c r="DL17" s="49"/>
      <c r="DM17" s="49"/>
      <c r="DN17" s="49"/>
      <c r="DO17" s="49"/>
      <c r="DP17" s="49"/>
      <c r="DQ17" s="50"/>
    </row>
    <row r="18" spans="1:121" ht="40.5" customHeight="1">
      <c r="A18" s="408">
        <v>6</v>
      </c>
      <c r="B18" s="482"/>
      <c r="C18" s="45"/>
      <c r="D18" s="45"/>
      <c r="E18" s="45"/>
      <c r="F18" s="45"/>
      <c r="G18" s="45"/>
      <c r="H18" s="45"/>
      <c r="I18" s="45"/>
      <c r="J18" s="45"/>
      <c r="K18" s="45"/>
      <c r="L18" s="45"/>
      <c r="M18" s="45"/>
      <c r="N18" s="45"/>
      <c r="O18" s="46"/>
      <c r="P18" s="408">
        <v>18</v>
      </c>
      <c r="Q18" s="482"/>
      <c r="R18" s="45"/>
      <c r="S18" s="45"/>
      <c r="T18" s="45"/>
      <c r="U18" s="45"/>
      <c r="V18" s="45"/>
      <c r="W18" s="45"/>
      <c r="X18" s="45"/>
      <c r="Y18" s="45"/>
      <c r="Z18" s="45"/>
      <c r="AA18" s="45"/>
      <c r="AB18" s="45"/>
      <c r="AC18" s="45"/>
      <c r="AD18" s="46"/>
      <c r="AE18" s="408">
        <v>30</v>
      </c>
      <c r="AF18" s="482"/>
      <c r="AG18" s="45"/>
      <c r="AH18" s="45"/>
      <c r="AI18" s="45"/>
      <c r="AJ18" s="45"/>
      <c r="AK18" s="45"/>
      <c r="AL18" s="45"/>
      <c r="AM18" s="45"/>
      <c r="AN18" s="45"/>
      <c r="AO18" s="45"/>
      <c r="AP18" s="45"/>
      <c r="AQ18" s="45"/>
      <c r="AR18" s="45"/>
      <c r="AS18" s="46"/>
      <c r="AT18" s="408">
        <v>42</v>
      </c>
      <c r="AU18" s="482"/>
      <c r="AV18" s="45"/>
      <c r="AW18" s="45"/>
      <c r="AX18" s="45"/>
      <c r="AY18" s="45"/>
      <c r="AZ18" s="45"/>
      <c r="BA18" s="45"/>
      <c r="BB18" s="45"/>
      <c r="BC18" s="45"/>
      <c r="BD18" s="45"/>
      <c r="BE18" s="45"/>
      <c r="BF18" s="45"/>
      <c r="BG18" s="45"/>
      <c r="BH18" s="46"/>
      <c r="BI18" s="7"/>
      <c r="BJ18" s="408">
        <v>54</v>
      </c>
      <c r="BK18" s="482"/>
      <c r="BL18" s="45"/>
      <c r="BM18" s="45"/>
      <c r="BN18" s="45"/>
      <c r="BO18" s="45"/>
      <c r="BP18" s="45"/>
      <c r="BQ18" s="45"/>
      <c r="BR18" s="45"/>
      <c r="BS18" s="45"/>
      <c r="BT18" s="45"/>
      <c r="BU18" s="45"/>
      <c r="BV18" s="45"/>
      <c r="BW18" s="45"/>
      <c r="BX18" s="46"/>
      <c r="BY18" s="408">
        <v>66</v>
      </c>
      <c r="BZ18" s="482"/>
      <c r="CA18" s="45"/>
      <c r="CB18" s="45"/>
      <c r="CC18" s="45"/>
      <c r="CD18" s="45"/>
      <c r="CE18" s="45"/>
      <c r="CF18" s="45"/>
      <c r="CG18" s="45"/>
      <c r="CH18" s="45"/>
      <c r="CI18" s="45"/>
      <c r="CJ18" s="45"/>
      <c r="CK18" s="45"/>
      <c r="CL18" s="45"/>
      <c r="CM18" s="46"/>
      <c r="CN18" s="408">
        <v>78</v>
      </c>
      <c r="CO18" s="482"/>
      <c r="CP18" s="45"/>
      <c r="CQ18" s="45"/>
      <c r="CR18" s="45"/>
      <c r="CS18" s="45"/>
      <c r="CT18" s="45"/>
      <c r="CU18" s="45"/>
      <c r="CV18" s="45"/>
      <c r="CW18" s="45"/>
      <c r="CX18" s="45"/>
      <c r="CY18" s="45"/>
      <c r="CZ18" s="45"/>
      <c r="DA18" s="45"/>
      <c r="DB18" s="46"/>
      <c r="DC18" s="408">
        <v>90</v>
      </c>
      <c r="DD18" s="482"/>
      <c r="DE18" s="45"/>
      <c r="DF18" s="45"/>
      <c r="DG18" s="45"/>
      <c r="DH18" s="45"/>
      <c r="DI18" s="45"/>
      <c r="DJ18" s="45"/>
      <c r="DK18" s="45"/>
      <c r="DL18" s="45"/>
      <c r="DM18" s="45"/>
      <c r="DN18" s="45"/>
      <c r="DO18" s="45"/>
      <c r="DP18" s="45"/>
      <c r="DQ18" s="46"/>
    </row>
    <row r="19" spans="1:121" ht="40.5" customHeight="1">
      <c r="A19" s="408">
        <v>7</v>
      </c>
      <c r="B19" s="482"/>
      <c r="C19" s="47"/>
      <c r="D19" s="45"/>
      <c r="E19" s="45"/>
      <c r="F19" s="45"/>
      <c r="G19" s="45"/>
      <c r="H19" s="45"/>
      <c r="I19" s="45"/>
      <c r="J19" s="45"/>
      <c r="K19" s="45"/>
      <c r="L19" s="45"/>
      <c r="M19" s="45"/>
      <c r="N19" s="45"/>
      <c r="O19" s="46"/>
      <c r="P19" s="408">
        <v>19</v>
      </c>
      <c r="Q19" s="482"/>
      <c r="R19" s="47"/>
      <c r="S19" s="45"/>
      <c r="T19" s="45"/>
      <c r="U19" s="45"/>
      <c r="V19" s="45"/>
      <c r="W19" s="45"/>
      <c r="X19" s="45"/>
      <c r="Y19" s="45"/>
      <c r="Z19" s="45"/>
      <c r="AA19" s="45"/>
      <c r="AB19" s="45"/>
      <c r="AC19" s="45"/>
      <c r="AD19" s="46"/>
      <c r="AE19" s="408">
        <v>31</v>
      </c>
      <c r="AF19" s="482"/>
      <c r="AG19" s="47"/>
      <c r="AH19" s="45"/>
      <c r="AI19" s="45"/>
      <c r="AJ19" s="45"/>
      <c r="AK19" s="45"/>
      <c r="AL19" s="45"/>
      <c r="AM19" s="45"/>
      <c r="AN19" s="45"/>
      <c r="AO19" s="45"/>
      <c r="AP19" s="45"/>
      <c r="AQ19" s="45"/>
      <c r="AR19" s="45"/>
      <c r="AS19" s="46"/>
      <c r="AT19" s="408">
        <v>43</v>
      </c>
      <c r="AU19" s="482"/>
      <c r="AV19" s="47"/>
      <c r="AW19" s="45"/>
      <c r="AX19" s="45"/>
      <c r="AY19" s="45"/>
      <c r="AZ19" s="45"/>
      <c r="BA19" s="45"/>
      <c r="BB19" s="45"/>
      <c r="BC19" s="45"/>
      <c r="BD19" s="45"/>
      <c r="BE19" s="45"/>
      <c r="BF19" s="45"/>
      <c r="BG19" s="45"/>
      <c r="BH19" s="46"/>
      <c r="BI19" s="26"/>
      <c r="BJ19" s="408">
        <v>55</v>
      </c>
      <c r="BK19" s="482"/>
      <c r="BL19" s="47"/>
      <c r="BM19" s="45"/>
      <c r="BN19" s="45"/>
      <c r="BO19" s="45"/>
      <c r="BP19" s="45"/>
      <c r="BQ19" s="45"/>
      <c r="BR19" s="45"/>
      <c r="BS19" s="45"/>
      <c r="BT19" s="45"/>
      <c r="BU19" s="45"/>
      <c r="BV19" s="45"/>
      <c r="BW19" s="45"/>
      <c r="BX19" s="46"/>
      <c r="BY19" s="408">
        <v>67</v>
      </c>
      <c r="BZ19" s="482"/>
      <c r="CA19" s="47"/>
      <c r="CB19" s="45"/>
      <c r="CC19" s="45"/>
      <c r="CD19" s="45"/>
      <c r="CE19" s="45"/>
      <c r="CF19" s="45"/>
      <c r="CG19" s="45"/>
      <c r="CH19" s="45"/>
      <c r="CI19" s="45"/>
      <c r="CJ19" s="45"/>
      <c r="CK19" s="45"/>
      <c r="CL19" s="45"/>
      <c r="CM19" s="46"/>
      <c r="CN19" s="408">
        <v>79</v>
      </c>
      <c r="CO19" s="482"/>
      <c r="CP19" s="47"/>
      <c r="CQ19" s="45"/>
      <c r="CR19" s="45"/>
      <c r="CS19" s="45"/>
      <c r="CT19" s="45"/>
      <c r="CU19" s="45"/>
      <c r="CV19" s="45"/>
      <c r="CW19" s="45"/>
      <c r="CX19" s="45"/>
      <c r="CY19" s="45"/>
      <c r="CZ19" s="45"/>
      <c r="DA19" s="45"/>
      <c r="DB19" s="46"/>
      <c r="DC19" s="408">
        <v>91</v>
      </c>
      <c r="DD19" s="482"/>
      <c r="DE19" s="47"/>
      <c r="DF19" s="45"/>
      <c r="DG19" s="45"/>
      <c r="DH19" s="45"/>
      <c r="DI19" s="45"/>
      <c r="DJ19" s="45"/>
      <c r="DK19" s="45"/>
      <c r="DL19" s="45"/>
      <c r="DM19" s="45"/>
      <c r="DN19" s="45"/>
      <c r="DO19" s="45"/>
      <c r="DP19" s="45"/>
      <c r="DQ19" s="46"/>
    </row>
    <row r="20" spans="1:121" ht="40.5" customHeight="1">
      <c r="A20" s="408">
        <v>8</v>
      </c>
      <c r="B20" s="482"/>
      <c r="C20" s="45"/>
      <c r="D20" s="32"/>
      <c r="E20" s="32"/>
      <c r="F20" s="32"/>
      <c r="G20" s="48"/>
      <c r="H20" s="48"/>
      <c r="I20" s="48"/>
      <c r="J20" s="48"/>
      <c r="K20" s="48"/>
      <c r="L20" s="48"/>
      <c r="M20" s="48"/>
      <c r="N20" s="45"/>
      <c r="O20" s="46"/>
      <c r="P20" s="408">
        <v>20</v>
      </c>
      <c r="Q20" s="482"/>
      <c r="R20" s="45"/>
      <c r="S20" s="32"/>
      <c r="T20" s="32"/>
      <c r="U20" s="32"/>
      <c r="V20" s="48"/>
      <c r="W20" s="48"/>
      <c r="X20" s="48"/>
      <c r="Y20" s="48"/>
      <c r="Z20" s="48"/>
      <c r="AA20" s="48"/>
      <c r="AB20" s="48"/>
      <c r="AC20" s="45"/>
      <c r="AD20" s="46"/>
      <c r="AE20" s="408">
        <v>32</v>
      </c>
      <c r="AF20" s="482"/>
      <c r="AG20" s="45"/>
      <c r="AH20" s="32"/>
      <c r="AI20" s="32"/>
      <c r="AJ20" s="32"/>
      <c r="AK20" s="48"/>
      <c r="AL20" s="48"/>
      <c r="AM20" s="48"/>
      <c r="AN20" s="48"/>
      <c r="AO20" s="48"/>
      <c r="AP20" s="48"/>
      <c r="AQ20" s="48"/>
      <c r="AR20" s="45"/>
      <c r="AS20" s="46"/>
      <c r="AT20" s="408">
        <v>44</v>
      </c>
      <c r="AU20" s="482"/>
      <c r="AV20" s="45"/>
      <c r="AW20" s="32"/>
      <c r="AX20" s="32"/>
      <c r="AY20" s="32"/>
      <c r="AZ20" s="48"/>
      <c r="BA20" s="48"/>
      <c r="BB20" s="48"/>
      <c r="BC20" s="48"/>
      <c r="BD20" s="48"/>
      <c r="BE20" s="48"/>
      <c r="BF20" s="48"/>
      <c r="BG20" s="45"/>
      <c r="BH20" s="46"/>
      <c r="BI20" s="37"/>
      <c r="BJ20" s="408">
        <v>56</v>
      </c>
      <c r="BK20" s="482"/>
      <c r="BL20" s="45"/>
      <c r="BM20" s="32"/>
      <c r="BN20" s="32"/>
      <c r="BO20" s="32"/>
      <c r="BP20" s="48"/>
      <c r="BQ20" s="48"/>
      <c r="BR20" s="48"/>
      <c r="BS20" s="48"/>
      <c r="BT20" s="48"/>
      <c r="BU20" s="48"/>
      <c r="BV20" s="48"/>
      <c r="BW20" s="45"/>
      <c r="BX20" s="46"/>
      <c r="BY20" s="408">
        <v>68</v>
      </c>
      <c r="BZ20" s="482"/>
      <c r="CA20" s="45"/>
      <c r="CB20" s="32"/>
      <c r="CC20" s="32"/>
      <c r="CD20" s="32"/>
      <c r="CE20" s="48"/>
      <c r="CF20" s="48"/>
      <c r="CG20" s="48"/>
      <c r="CH20" s="48"/>
      <c r="CI20" s="48"/>
      <c r="CJ20" s="48"/>
      <c r="CK20" s="48"/>
      <c r="CL20" s="45"/>
      <c r="CM20" s="46"/>
      <c r="CN20" s="408">
        <v>80</v>
      </c>
      <c r="CO20" s="482"/>
      <c r="CP20" s="45"/>
      <c r="CQ20" s="32"/>
      <c r="CR20" s="32"/>
      <c r="CS20" s="32"/>
      <c r="CT20" s="48"/>
      <c r="CU20" s="48"/>
      <c r="CV20" s="48"/>
      <c r="CW20" s="48"/>
      <c r="CX20" s="48"/>
      <c r="CY20" s="48"/>
      <c r="CZ20" s="48"/>
      <c r="DA20" s="45"/>
      <c r="DB20" s="46"/>
      <c r="DC20" s="408">
        <v>92</v>
      </c>
      <c r="DD20" s="482"/>
      <c r="DE20" s="45"/>
      <c r="DF20" s="32"/>
      <c r="DG20" s="32"/>
      <c r="DH20" s="32"/>
      <c r="DI20" s="48"/>
      <c r="DJ20" s="48"/>
      <c r="DK20" s="48"/>
      <c r="DL20" s="48"/>
      <c r="DM20" s="48"/>
      <c r="DN20" s="48"/>
      <c r="DO20" s="48"/>
      <c r="DP20" s="45"/>
      <c r="DQ20" s="46"/>
    </row>
    <row r="21" spans="1:121" ht="40.5" customHeight="1">
      <c r="A21" s="408">
        <v>9</v>
      </c>
      <c r="B21" s="482"/>
      <c r="C21" s="45"/>
      <c r="D21" s="45"/>
      <c r="E21" s="45"/>
      <c r="F21" s="45"/>
      <c r="G21" s="45"/>
      <c r="H21" s="45"/>
      <c r="I21" s="45"/>
      <c r="J21" s="45"/>
      <c r="K21" s="45"/>
      <c r="L21" s="45"/>
      <c r="M21" s="45"/>
      <c r="N21" s="45"/>
      <c r="O21" s="46"/>
      <c r="P21" s="408">
        <v>21</v>
      </c>
      <c r="Q21" s="482"/>
      <c r="R21" s="45"/>
      <c r="S21" s="45"/>
      <c r="T21" s="45"/>
      <c r="U21" s="45"/>
      <c r="V21" s="45"/>
      <c r="W21" s="45"/>
      <c r="X21" s="45"/>
      <c r="Y21" s="45"/>
      <c r="Z21" s="45"/>
      <c r="AA21" s="45"/>
      <c r="AB21" s="45"/>
      <c r="AC21" s="45"/>
      <c r="AD21" s="46"/>
      <c r="AE21" s="408">
        <v>33</v>
      </c>
      <c r="AF21" s="482"/>
      <c r="AG21" s="45"/>
      <c r="AH21" s="45"/>
      <c r="AI21" s="45"/>
      <c r="AJ21" s="45"/>
      <c r="AK21" s="45"/>
      <c r="AL21" s="45"/>
      <c r="AM21" s="45"/>
      <c r="AN21" s="45"/>
      <c r="AO21" s="45"/>
      <c r="AP21" s="45"/>
      <c r="AQ21" s="45"/>
      <c r="AR21" s="45"/>
      <c r="AS21" s="46"/>
      <c r="AT21" s="408">
        <v>45</v>
      </c>
      <c r="AU21" s="482"/>
      <c r="AV21" s="45"/>
      <c r="AW21" s="45"/>
      <c r="AX21" s="45"/>
      <c r="AY21" s="45"/>
      <c r="AZ21" s="45"/>
      <c r="BA21" s="45"/>
      <c r="BB21" s="45"/>
      <c r="BC21" s="45"/>
      <c r="BD21" s="45"/>
      <c r="BE21" s="45"/>
      <c r="BF21" s="45"/>
      <c r="BG21" s="45"/>
      <c r="BH21" s="46"/>
      <c r="BI21" s="38"/>
      <c r="BJ21" s="408">
        <v>57</v>
      </c>
      <c r="BK21" s="482"/>
      <c r="BL21" s="45"/>
      <c r="BM21" s="45"/>
      <c r="BN21" s="45"/>
      <c r="BO21" s="45"/>
      <c r="BP21" s="45"/>
      <c r="BQ21" s="45"/>
      <c r="BR21" s="45"/>
      <c r="BS21" s="45"/>
      <c r="BT21" s="45"/>
      <c r="BU21" s="45"/>
      <c r="BV21" s="45"/>
      <c r="BW21" s="45"/>
      <c r="BX21" s="46"/>
      <c r="BY21" s="408">
        <v>69</v>
      </c>
      <c r="BZ21" s="482"/>
      <c r="CA21" s="45"/>
      <c r="CB21" s="45"/>
      <c r="CC21" s="45"/>
      <c r="CD21" s="45"/>
      <c r="CE21" s="45"/>
      <c r="CF21" s="45"/>
      <c r="CG21" s="45"/>
      <c r="CH21" s="45"/>
      <c r="CI21" s="45"/>
      <c r="CJ21" s="45"/>
      <c r="CK21" s="45"/>
      <c r="CL21" s="45"/>
      <c r="CM21" s="46"/>
      <c r="CN21" s="408">
        <v>81</v>
      </c>
      <c r="CO21" s="482"/>
      <c r="CP21" s="45"/>
      <c r="CQ21" s="45"/>
      <c r="CR21" s="45"/>
      <c r="CS21" s="45"/>
      <c r="CT21" s="45"/>
      <c r="CU21" s="45"/>
      <c r="CV21" s="45"/>
      <c r="CW21" s="45"/>
      <c r="CX21" s="45"/>
      <c r="CY21" s="45"/>
      <c r="CZ21" s="45"/>
      <c r="DA21" s="45"/>
      <c r="DB21" s="46"/>
      <c r="DC21" s="408">
        <v>93</v>
      </c>
      <c r="DD21" s="482"/>
      <c r="DE21" s="45"/>
      <c r="DF21" s="45"/>
      <c r="DG21" s="45"/>
      <c r="DH21" s="45"/>
      <c r="DI21" s="45"/>
      <c r="DJ21" s="45"/>
      <c r="DK21" s="45"/>
      <c r="DL21" s="45"/>
      <c r="DM21" s="45"/>
      <c r="DN21" s="45"/>
      <c r="DO21" s="45"/>
      <c r="DP21" s="45"/>
      <c r="DQ21" s="46"/>
    </row>
    <row r="22" spans="1:121" ht="40.5" customHeight="1">
      <c r="A22" s="408">
        <v>10</v>
      </c>
      <c r="B22" s="482"/>
      <c r="C22" s="49"/>
      <c r="D22" s="49"/>
      <c r="E22" s="49"/>
      <c r="F22" s="49"/>
      <c r="G22" s="49"/>
      <c r="H22" s="49"/>
      <c r="I22" s="49"/>
      <c r="J22" s="49"/>
      <c r="K22" s="49"/>
      <c r="L22" s="49"/>
      <c r="M22" s="49"/>
      <c r="N22" s="49"/>
      <c r="O22" s="50"/>
      <c r="P22" s="408">
        <v>22</v>
      </c>
      <c r="Q22" s="482"/>
      <c r="R22" s="49"/>
      <c r="S22" s="49"/>
      <c r="T22" s="49"/>
      <c r="U22" s="49"/>
      <c r="V22" s="49"/>
      <c r="W22" s="49"/>
      <c r="X22" s="49"/>
      <c r="Y22" s="49"/>
      <c r="Z22" s="49"/>
      <c r="AA22" s="49"/>
      <c r="AB22" s="49"/>
      <c r="AC22" s="49"/>
      <c r="AD22" s="50"/>
      <c r="AE22" s="408">
        <v>34</v>
      </c>
      <c r="AF22" s="482"/>
      <c r="AG22" s="49"/>
      <c r="AH22" s="49"/>
      <c r="AI22" s="49"/>
      <c r="AJ22" s="49"/>
      <c r="AK22" s="49"/>
      <c r="AL22" s="49"/>
      <c r="AM22" s="49"/>
      <c r="AN22" s="49"/>
      <c r="AO22" s="49"/>
      <c r="AP22" s="49"/>
      <c r="AQ22" s="49"/>
      <c r="AR22" s="49"/>
      <c r="AS22" s="50"/>
      <c r="AT22" s="408">
        <v>46</v>
      </c>
      <c r="AU22" s="482"/>
      <c r="AV22" s="49"/>
      <c r="AW22" s="49"/>
      <c r="AX22" s="49"/>
      <c r="AY22" s="49"/>
      <c r="AZ22" s="49"/>
      <c r="BA22" s="49"/>
      <c r="BB22" s="49"/>
      <c r="BC22" s="49"/>
      <c r="BD22" s="49"/>
      <c r="BE22" s="49"/>
      <c r="BF22" s="49"/>
      <c r="BG22" s="49"/>
      <c r="BH22" s="50"/>
      <c r="BI22" s="26"/>
      <c r="BJ22" s="408">
        <v>58</v>
      </c>
      <c r="BK22" s="482"/>
      <c r="BL22" s="49"/>
      <c r="BM22" s="49"/>
      <c r="BN22" s="49"/>
      <c r="BO22" s="49"/>
      <c r="BP22" s="49"/>
      <c r="BQ22" s="49"/>
      <c r="BR22" s="49"/>
      <c r="BS22" s="49"/>
      <c r="BT22" s="49"/>
      <c r="BU22" s="49"/>
      <c r="BV22" s="49"/>
      <c r="BW22" s="49"/>
      <c r="BX22" s="50"/>
      <c r="BY22" s="408">
        <v>70</v>
      </c>
      <c r="BZ22" s="482"/>
      <c r="CA22" s="49"/>
      <c r="CB22" s="49"/>
      <c r="CC22" s="49"/>
      <c r="CD22" s="49"/>
      <c r="CE22" s="49"/>
      <c r="CF22" s="49"/>
      <c r="CG22" s="49"/>
      <c r="CH22" s="49"/>
      <c r="CI22" s="49"/>
      <c r="CJ22" s="49"/>
      <c r="CK22" s="49"/>
      <c r="CL22" s="49"/>
      <c r="CM22" s="50"/>
      <c r="CN22" s="408">
        <v>82</v>
      </c>
      <c r="CO22" s="482"/>
      <c r="CP22" s="49"/>
      <c r="CQ22" s="49"/>
      <c r="CR22" s="49"/>
      <c r="CS22" s="49"/>
      <c r="CT22" s="49"/>
      <c r="CU22" s="49"/>
      <c r="CV22" s="49"/>
      <c r="CW22" s="49"/>
      <c r="CX22" s="49"/>
      <c r="CY22" s="49"/>
      <c r="CZ22" s="49"/>
      <c r="DA22" s="49"/>
      <c r="DB22" s="50"/>
      <c r="DC22" s="408">
        <v>94</v>
      </c>
      <c r="DD22" s="482"/>
      <c r="DE22" s="49"/>
      <c r="DF22" s="49"/>
      <c r="DG22" s="49"/>
      <c r="DH22" s="49"/>
      <c r="DI22" s="49"/>
      <c r="DJ22" s="49"/>
      <c r="DK22" s="49"/>
      <c r="DL22" s="49"/>
      <c r="DM22" s="49"/>
      <c r="DN22" s="49"/>
      <c r="DO22" s="49"/>
      <c r="DP22" s="49"/>
      <c r="DQ22" s="50"/>
    </row>
    <row r="23" spans="1:121" ht="40.5" customHeight="1">
      <c r="A23" s="408">
        <v>11</v>
      </c>
      <c r="B23" s="482"/>
      <c r="C23" s="45"/>
      <c r="D23" s="45"/>
      <c r="E23" s="45"/>
      <c r="F23" s="45"/>
      <c r="G23" s="45"/>
      <c r="H23" s="45"/>
      <c r="I23" s="45"/>
      <c r="J23" s="45"/>
      <c r="K23" s="45"/>
      <c r="L23" s="45"/>
      <c r="M23" s="45"/>
      <c r="N23" s="45"/>
      <c r="O23" s="46"/>
      <c r="P23" s="408">
        <v>23</v>
      </c>
      <c r="Q23" s="482"/>
      <c r="R23" s="45"/>
      <c r="S23" s="45"/>
      <c r="T23" s="45"/>
      <c r="U23" s="45"/>
      <c r="V23" s="45"/>
      <c r="W23" s="45"/>
      <c r="X23" s="45"/>
      <c r="Y23" s="45"/>
      <c r="Z23" s="45"/>
      <c r="AA23" s="45"/>
      <c r="AB23" s="45"/>
      <c r="AC23" s="45"/>
      <c r="AD23" s="46"/>
      <c r="AE23" s="408">
        <v>35</v>
      </c>
      <c r="AF23" s="482"/>
      <c r="AG23" s="45"/>
      <c r="AH23" s="45"/>
      <c r="AI23" s="45"/>
      <c r="AJ23" s="45"/>
      <c r="AK23" s="45"/>
      <c r="AL23" s="45"/>
      <c r="AM23" s="45"/>
      <c r="AN23" s="45"/>
      <c r="AO23" s="45"/>
      <c r="AP23" s="45"/>
      <c r="AQ23" s="45"/>
      <c r="AR23" s="45"/>
      <c r="AS23" s="46"/>
      <c r="AT23" s="408">
        <v>47</v>
      </c>
      <c r="AU23" s="482"/>
      <c r="AV23" s="45"/>
      <c r="AW23" s="45"/>
      <c r="AX23" s="45"/>
      <c r="AY23" s="45"/>
      <c r="AZ23" s="45"/>
      <c r="BA23" s="45"/>
      <c r="BB23" s="45"/>
      <c r="BC23" s="45"/>
      <c r="BD23" s="45"/>
      <c r="BE23" s="45"/>
      <c r="BF23" s="45"/>
      <c r="BG23" s="45"/>
      <c r="BH23" s="46"/>
      <c r="BI23" s="26"/>
      <c r="BJ23" s="408">
        <v>59</v>
      </c>
      <c r="BK23" s="482"/>
      <c r="BL23" s="45"/>
      <c r="BM23" s="45"/>
      <c r="BN23" s="45"/>
      <c r="BO23" s="45"/>
      <c r="BP23" s="45"/>
      <c r="BQ23" s="45"/>
      <c r="BR23" s="45"/>
      <c r="BS23" s="45"/>
      <c r="BT23" s="45"/>
      <c r="BU23" s="45"/>
      <c r="BV23" s="45"/>
      <c r="BW23" s="45"/>
      <c r="BX23" s="46"/>
      <c r="BY23" s="408">
        <v>71</v>
      </c>
      <c r="BZ23" s="482"/>
      <c r="CA23" s="45"/>
      <c r="CB23" s="45"/>
      <c r="CC23" s="45"/>
      <c r="CD23" s="45"/>
      <c r="CE23" s="45"/>
      <c r="CF23" s="45"/>
      <c r="CG23" s="45"/>
      <c r="CH23" s="45"/>
      <c r="CI23" s="45"/>
      <c r="CJ23" s="45"/>
      <c r="CK23" s="45"/>
      <c r="CL23" s="45"/>
      <c r="CM23" s="46"/>
      <c r="CN23" s="408">
        <v>83</v>
      </c>
      <c r="CO23" s="482"/>
      <c r="CP23" s="45"/>
      <c r="CQ23" s="45"/>
      <c r="CR23" s="45"/>
      <c r="CS23" s="45"/>
      <c r="CT23" s="45"/>
      <c r="CU23" s="45"/>
      <c r="CV23" s="45"/>
      <c r="CW23" s="45"/>
      <c r="CX23" s="45"/>
      <c r="CY23" s="45"/>
      <c r="CZ23" s="45"/>
      <c r="DA23" s="45"/>
      <c r="DB23" s="46"/>
      <c r="DC23" s="408">
        <v>95</v>
      </c>
      <c r="DD23" s="482"/>
      <c r="DE23" s="45"/>
      <c r="DF23" s="45"/>
      <c r="DG23" s="45"/>
      <c r="DH23" s="45"/>
      <c r="DI23" s="45"/>
      <c r="DJ23" s="45"/>
      <c r="DK23" s="45"/>
      <c r="DL23" s="45"/>
      <c r="DM23" s="45"/>
      <c r="DN23" s="45"/>
      <c r="DO23" s="45"/>
      <c r="DP23" s="45"/>
      <c r="DQ23" s="46"/>
    </row>
    <row r="24" spans="1:121" ht="40.5" customHeight="1">
      <c r="A24" s="408">
        <v>12</v>
      </c>
      <c r="B24" s="482"/>
      <c r="C24" s="49"/>
      <c r="D24" s="49"/>
      <c r="E24" s="49"/>
      <c r="F24" s="49"/>
      <c r="G24" s="49"/>
      <c r="H24" s="49"/>
      <c r="I24" s="49"/>
      <c r="J24" s="49"/>
      <c r="K24" s="49"/>
      <c r="L24" s="49"/>
      <c r="M24" s="49"/>
      <c r="N24" s="49"/>
      <c r="O24" s="50"/>
      <c r="P24" s="408">
        <v>24</v>
      </c>
      <c r="Q24" s="482"/>
      <c r="R24" s="49"/>
      <c r="S24" s="49"/>
      <c r="T24" s="49"/>
      <c r="U24" s="49"/>
      <c r="V24" s="49"/>
      <c r="W24" s="49"/>
      <c r="X24" s="49"/>
      <c r="Y24" s="49"/>
      <c r="Z24" s="49"/>
      <c r="AA24" s="49"/>
      <c r="AB24" s="49"/>
      <c r="AC24" s="49"/>
      <c r="AD24" s="50"/>
      <c r="AE24" s="408">
        <v>36</v>
      </c>
      <c r="AF24" s="482"/>
      <c r="AG24" s="49"/>
      <c r="AH24" s="49"/>
      <c r="AI24" s="49"/>
      <c r="AJ24" s="49"/>
      <c r="AK24" s="49"/>
      <c r="AL24" s="49"/>
      <c r="AM24" s="49"/>
      <c r="AN24" s="49"/>
      <c r="AO24" s="49"/>
      <c r="AP24" s="49"/>
      <c r="AQ24" s="49"/>
      <c r="AR24" s="49"/>
      <c r="AS24" s="50"/>
      <c r="AT24" s="408">
        <v>48</v>
      </c>
      <c r="AU24" s="482"/>
      <c r="AV24" s="49"/>
      <c r="AW24" s="49"/>
      <c r="AX24" s="49"/>
      <c r="AY24" s="49"/>
      <c r="AZ24" s="49"/>
      <c r="BA24" s="49"/>
      <c r="BB24" s="49"/>
      <c r="BC24" s="49"/>
      <c r="BD24" s="49"/>
      <c r="BE24" s="49"/>
      <c r="BF24" s="49"/>
      <c r="BG24" s="49"/>
      <c r="BH24" s="50"/>
      <c r="BI24" s="26"/>
      <c r="BJ24" s="408">
        <v>60</v>
      </c>
      <c r="BK24" s="482"/>
      <c r="BL24" s="49"/>
      <c r="BM24" s="49"/>
      <c r="BN24" s="49"/>
      <c r="BO24" s="49"/>
      <c r="BP24" s="49"/>
      <c r="BQ24" s="49"/>
      <c r="BR24" s="49"/>
      <c r="BS24" s="49"/>
      <c r="BT24" s="49"/>
      <c r="BU24" s="49"/>
      <c r="BV24" s="49"/>
      <c r="BW24" s="49"/>
      <c r="BX24" s="50"/>
      <c r="BY24" s="408">
        <v>72</v>
      </c>
      <c r="BZ24" s="482"/>
      <c r="CA24" s="49"/>
      <c r="CB24" s="49"/>
      <c r="CC24" s="49"/>
      <c r="CD24" s="49"/>
      <c r="CE24" s="49"/>
      <c r="CF24" s="49"/>
      <c r="CG24" s="49"/>
      <c r="CH24" s="49"/>
      <c r="CI24" s="49"/>
      <c r="CJ24" s="49"/>
      <c r="CK24" s="49"/>
      <c r="CL24" s="49"/>
      <c r="CM24" s="50"/>
      <c r="CN24" s="408">
        <v>84</v>
      </c>
      <c r="CO24" s="482"/>
      <c r="CP24" s="49"/>
      <c r="CQ24" s="49"/>
      <c r="CR24" s="49"/>
      <c r="CS24" s="49"/>
      <c r="CT24" s="49"/>
      <c r="CU24" s="49"/>
      <c r="CV24" s="49"/>
      <c r="CW24" s="49"/>
      <c r="CX24" s="49"/>
      <c r="CY24" s="49"/>
      <c r="CZ24" s="49"/>
      <c r="DA24" s="49"/>
      <c r="DB24" s="50"/>
      <c r="DC24" s="408">
        <v>96</v>
      </c>
      <c r="DD24" s="482"/>
      <c r="DE24" s="49"/>
      <c r="DF24" s="49"/>
      <c r="DG24" s="49"/>
      <c r="DH24" s="49"/>
      <c r="DI24" s="49"/>
      <c r="DJ24" s="49"/>
      <c r="DK24" s="49"/>
      <c r="DL24" s="49"/>
      <c r="DM24" s="49"/>
      <c r="DN24" s="49"/>
      <c r="DO24" s="49"/>
      <c r="DP24" s="49"/>
      <c r="DQ24" s="50"/>
    </row>
    <row r="25" spans="1:121" ht="17.25" customHeight="1">
      <c r="A25" s="34"/>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34"/>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row>
    <row r="26" spans="1:121" ht="17.25" customHeight="1">
      <c r="A26" s="9" t="s">
        <v>25</v>
      </c>
      <c r="B26" s="7"/>
      <c r="C26" s="10"/>
      <c r="D26" s="36"/>
      <c r="E26" s="36"/>
      <c r="F26" s="36"/>
      <c r="G26" s="41"/>
      <c r="H26" s="42"/>
      <c r="I26" s="42"/>
      <c r="J26" s="42"/>
      <c r="K26" s="42"/>
      <c r="L26" s="42"/>
      <c r="M26" s="42"/>
      <c r="N26" s="42"/>
      <c r="O26" s="42"/>
      <c r="P26" s="42"/>
      <c r="Q26" s="42"/>
      <c r="R26" s="42"/>
      <c r="S26" s="42"/>
      <c r="T26" s="42"/>
      <c r="U26" s="42"/>
      <c r="V26" s="42"/>
      <c r="W26" s="42"/>
      <c r="X26" s="42"/>
      <c r="Y26" s="42"/>
      <c r="Z26" s="42"/>
      <c r="AA26" s="42"/>
      <c r="AB26" s="42"/>
      <c r="AC26" s="42"/>
      <c r="AD26" s="42"/>
      <c r="AE26" s="42"/>
      <c r="AF26" s="7"/>
      <c r="AG26" s="7"/>
      <c r="AH26" s="7"/>
      <c r="AI26" s="36"/>
      <c r="AJ26" s="36"/>
      <c r="AK26" s="36"/>
      <c r="AL26" s="41"/>
      <c r="AM26" s="41"/>
      <c r="AN26" s="41"/>
      <c r="AO26" s="41"/>
      <c r="AP26" s="41"/>
      <c r="AQ26" s="41"/>
      <c r="AR26" s="41"/>
      <c r="AS26" s="41"/>
      <c r="AT26" s="41"/>
      <c r="AU26" s="41"/>
      <c r="AV26" s="41"/>
      <c r="AW26" s="41"/>
      <c r="AX26" s="41"/>
      <c r="AY26" s="41"/>
      <c r="AZ26" s="41"/>
      <c r="BA26" s="41"/>
      <c r="BB26" s="41"/>
      <c r="BC26" s="41"/>
      <c r="BD26" s="41"/>
      <c r="BE26" s="41"/>
      <c r="BF26" s="41"/>
      <c r="BG26" s="41"/>
      <c r="BH26" s="7"/>
      <c r="BI26" s="7"/>
      <c r="BJ26" s="9" t="s">
        <v>25</v>
      </c>
      <c r="BK26" s="7"/>
      <c r="BL26" s="10"/>
      <c r="BM26" s="36"/>
      <c r="BN26" s="36"/>
      <c r="BO26" s="36"/>
      <c r="BP26" s="41"/>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7"/>
      <c r="CP26" s="7"/>
      <c r="CQ26" s="7"/>
      <c r="CR26" s="36"/>
      <c r="CS26" s="36"/>
      <c r="CT26" s="36"/>
      <c r="CU26" s="41"/>
      <c r="CV26" s="41"/>
      <c r="CW26" s="41"/>
      <c r="CX26" s="41"/>
      <c r="CY26" s="41"/>
      <c r="CZ26" s="41"/>
      <c r="DA26" s="41"/>
      <c r="DB26" s="41"/>
      <c r="DC26" s="41"/>
      <c r="DD26" s="41"/>
      <c r="DE26" s="41"/>
      <c r="DF26" s="41"/>
      <c r="DG26" s="41"/>
      <c r="DH26" s="41"/>
      <c r="DI26" s="41"/>
      <c r="DJ26" s="41"/>
      <c r="DK26" s="41"/>
      <c r="DL26" s="41"/>
      <c r="DM26" s="41"/>
      <c r="DN26" s="41"/>
      <c r="DO26" s="41"/>
      <c r="DP26" s="41"/>
      <c r="DQ26" s="7"/>
    </row>
    <row r="27" spans="1:121" ht="7.5" customHeight="1" thickBot="1">
      <c r="A27" s="4"/>
      <c r="B27" s="1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11"/>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row>
    <row r="28" spans="1:121" ht="7.5" customHeight="1" thickTop="1">
      <c r="A28" s="23"/>
      <c r="B28" s="2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4"/>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row>
    <row r="29" spans="1:121" ht="13.5" customHeight="1">
      <c r="A29" s="7"/>
      <c r="B29" s="7"/>
      <c r="C29" s="7"/>
      <c r="D29" s="7"/>
      <c r="E29" s="7"/>
      <c r="F29" s="7"/>
      <c r="G29" s="7"/>
      <c r="K29" s="483" t="s">
        <v>26</v>
      </c>
      <c r="L29" s="483"/>
      <c r="M29" s="483"/>
      <c r="N29" s="483"/>
      <c r="O29" s="483"/>
      <c r="P29" s="483"/>
      <c r="Q29" s="483"/>
      <c r="R29" s="483"/>
      <c r="S29" s="483"/>
      <c r="T29" s="483"/>
      <c r="U29" s="483"/>
      <c r="V29" s="483"/>
      <c r="W29" s="483"/>
      <c r="X29" s="483"/>
      <c r="Y29" s="483"/>
      <c r="Z29" s="483"/>
      <c r="AA29" s="483"/>
      <c r="AB29" s="483"/>
      <c r="AC29" s="483"/>
      <c r="AD29" s="483"/>
      <c r="AE29" s="483"/>
      <c r="AF29" s="483"/>
      <c r="AH29" s="9" t="s">
        <v>27</v>
      </c>
      <c r="AI29" s="7"/>
      <c r="AJ29" s="7"/>
      <c r="BJ29" s="7"/>
      <c r="BK29" s="7"/>
      <c r="BL29" s="7"/>
      <c r="BM29" s="7"/>
      <c r="BN29" s="7"/>
      <c r="BO29" s="7"/>
      <c r="BP29" s="7"/>
      <c r="BT29" s="483" t="s">
        <v>26</v>
      </c>
      <c r="BU29" s="483"/>
      <c r="BV29" s="483"/>
      <c r="BW29" s="483"/>
      <c r="BX29" s="483"/>
      <c r="BY29" s="483"/>
      <c r="BZ29" s="483"/>
      <c r="CA29" s="483"/>
      <c r="CB29" s="483"/>
      <c r="CC29" s="483"/>
      <c r="CD29" s="483"/>
      <c r="CE29" s="483"/>
      <c r="CF29" s="483"/>
      <c r="CG29" s="483"/>
      <c r="CH29" s="483"/>
      <c r="CI29" s="483"/>
      <c r="CJ29" s="483"/>
      <c r="CK29" s="483"/>
      <c r="CL29" s="483"/>
      <c r="CM29" s="483"/>
      <c r="CN29" s="483"/>
      <c r="CO29" s="483"/>
      <c r="CQ29" s="9" t="s">
        <v>27</v>
      </c>
      <c r="CR29" s="7"/>
      <c r="CS29" s="7"/>
    </row>
    <row r="30" spans="1:121">
      <c r="A30" s="7"/>
      <c r="B30" s="7"/>
      <c r="C30" s="7"/>
      <c r="D30" s="7"/>
      <c r="E30" s="7"/>
      <c r="F30" s="7"/>
      <c r="G30" s="7"/>
      <c r="K30" s="483"/>
      <c r="L30" s="483"/>
      <c r="M30" s="483"/>
      <c r="N30" s="483"/>
      <c r="O30" s="483"/>
      <c r="P30" s="483"/>
      <c r="Q30" s="483"/>
      <c r="R30" s="483"/>
      <c r="S30" s="483"/>
      <c r="T30" s="483"/>
      <c r="U30" s="483"/>
      <c r="V30" s="483"/>
      <c r="W30" s="483"/>
      <c r="X30" s="483"/>
      <c r="Y30" s="483"/>
      <c r="Z30" s="483"/>
      <c r="AA30" s="483"/>
      <c r="AB30" s="483"/>
      <c r="AC30" s="483"/>
      <c r="AD30" s="483"/>
      <c r="AE30" s="483"/>
      <c r="AF30" s="483"/>
      <c r="AH30" s="9" t="s">
        <v>28</v>
      </c>
      <c r="AI30" s="7"/>
      <c r="AJ30" s="7"/>
      <c r="BJ30" s="7"/>
      <c r="BK30" s="7"/>
      <c r="BL30" s="7"/>
      <c r="BM30" s="7"/>
      <c r="BN30" s="7"/>
      <c r="BO30" s="7"/>
      <c r="BP30" s="7"/>
      <c r="BT30" s="483"/>
      <c r="BU30" s="483"/>
      <c r="BV30" s="483"/>
      <c r="BW30" s="483"/>
      <c r="BX30" s="483"/>
      <c r="BY30" s="483"/>
      <c r="BZ30" s="483"/>
      <c r="CA30" s="483"/>
      <c r="CB30" s="483"/>
      <c r="CC30" s="483"/>
      <c r="CD30" s="483"/>
      <c r="CE30" s="483"/>
      <c r="CF30" s="483"/>
      <c r="CG30" s="483"/>
      <c r="CH30" s="483"/>
      <c r="CI30" s="483"/>
      <c r="CJ30" s="483"/>
      <c r="CK30" s="483"/>
      <c r="CL30" s="483"/>
      <c r="CM30" s="483"/>
      <c r="CN30" s="483"/>
      <c r="CO30" s="483"/>
      <c r="CQ30" s="9" t="s">
        <v>28</v>
      </c>
      <c r="CR30" s="7"/>
      <c r="CS30" s="7"/>
    </row>
    <row r="31" spans="1:121">
      <c r="K31" s="484" t="s">
        <v>29</v>
      </c>
      <c r="L31" s="484"/>
      <c r="M31" s="484"/>
      <c r="N31" s="484"/>
      <c r="O31" s="484"/>
      <c r="P31" s="484"/>
      <c r="Q31" s="484"/>
      <c r="R31" s="484"/>
      <c r="S31" s="484"/>
      <c r="T31" s="484"/>
      <c r="U31" s="484"/>
      <c r="V31" s="484"/>
      <c r="W31" s="484"/>
      <c r="X31" s="484"/>
      <c r="Y31" s="484"/>
      <c r="Z31" s="484"/>
      <c r="AA31" s="484"/>
      <c r="AB31" s="484"/>
      <c r="AC31" s="484"/>
      <c r="AD31" s="484"/>
      <c r="AE31" s="484"/>
      <c r="AF31" s="484"/>
      <c r="AH31" s="22" t="s">
        <v>48</v>
      </c>
      <c r="BT31" s="484" t="s">
        <v>29</v>
      </c>
      <c r="BU31" s="484"/>
      <c r="BV31" s="484"/>
      <c r="BW31" s="484"/>
      <c r="BX31" s="484"/>
      <c r="BY31" s="484"/>
      <c r="BZ31" s="484"/>
      <c r="CA31" s="484"/>
      <c r="CB31" s="484"/>
      <c r="CC31" s="484"/>
      <c r="CD31" s="484"/>
      <c r="CE31" s="484"/>
      <c r="CF31" s="484"/>
      <c r="CG31" s="484"/>
      <c r="CH31" s="484"/>
      <c r="CI31" s="484"/>
      <c r="CJ31" s="484"/>
      <c r="CK31" s="484"/>
      <c r="CL31" s="484"/>
      <c r="CM31" s="484"/>
      <c r="CN31" s="484"/>
      <c r="CO31" s="484"/>
      <c r="CQ31" s="22" t="s">
        <v>48</v>
      </c>
    </row>
    <row r="32" spans="1:121" ht="16.5" customHeight="1">
      <c r="K32" s="484"/>
      <c r="L32" s="484"/>
      <c r="M32" s="484"/>
      <c r="N32" s="484"/>
      <c r="O32" s="484"/>
      <c r="P32" s="484"/>
      <c r="Q32" s="484"/>
      <c r="R32" s="484"/>
      <c r="S32" s="484"/>
      <c r="T32" s="484"/>
      <c r="U32" s="484"/>
      <c r="V32" s="484"/>
      <c r="W32" s="484"/>
      <c r="X32" s="484"/>
      <c r="Y32" s="484"/>
      <c r="Z32" s="484"/>
      <c r="AA32" s="484"/>
      <c r="AB32" s="484"/>
      <c r="AC32" s="484"/>
      <c r="AD32" s="484"/>
      <c r="AE32" s="484"/>
      <c r="AF32" s="484"/>
      <c r="AH32" s="28" t="s">
        <v>1039</v>
      </c>
      <c r="BT32" s="484"/>
      <c r="BU32" s="484"/>
      <c r="BV32" s="484"/>
      <c r="BW32" s="484"/>
      <c r="BX32" s="484"/>
      <c r="BY32" s="484"/>
      <c r="BZ32" s="484"/>
      <c r="CA32" s="484"/>
      <c r="CB32" s="484"/>
      <c r="CC32" s="484"/>
      <c r="CD32" s="484"/>
      <c r="CE32" s="484"/>
      <c r="CF32" s="484"/>
      <c r="CG32" s="484"/>
      <c r="CH32" s="484"/>
      <c r="CI32" s="484"/>
      <c r="CJ32" s="484"/>
      <c r="CK32" s="484"/>
      <c r="CL32" s="484"/>
      <c r="CM32" s="484"/>
      <c r="CN32" s="484"/>
      <c r="CO32" s="484"/>
      <c r="CQ32" s="28" t="s">
        <v>1039</v>
      </c>
    </row>
    <row r="36" spans="3:105">
      <c r="AK36" s="21"/>
      <c r="AL36" s="21"/>
      <c r="AM36" s="21"/>
      <c r="AN36" s="21"/>
      <c r="AO36" s="21"/>
      <c r="AP36" s="21"/>
      <c r="AQ36" s="21"/>
      <c r="AR36" s="21"/>
      <c r="CT36" s="21"/>
      <c r="CU36" s="21"/>
      <c r="CV36" s="21"/>
      <c r="CW36" s="21"/>
      <c r="CX36" s="21"/>
      <c r="CY36" s="21"/>
      <c r="CZ36" s="21"/>
      <c r="DA36" s="21"/>
    </row>
    <row r="45" spans="3:105" ht="13.5" hidden="1" customHeight="1"/>
    <row r="46" spans="3:105" ht="13.5" hidden="1" customHeight="1">
      <c r="C46" s="2" t="s">
        <v>40</v>
      </c>
      <c r="BL46" s="2" t="s">
        <v>40</v>
      </c>
    </row>
  </sheetData>
  <mergeCells count="164">
    <mergeCell ref="A7:F7"/>
    <mergeCell ref="G7:AD7"/>
    <mergeCell ref="AE7:AJ7"/>
    <mergeCell ref="AK7:BH7"/>
    <mergeCell ref="A8:F8"/>
    <mergeCell ref="G8:AD8"/>
    <mergeCell ref="AE8:AJ8"/>
    <mergeCell ref="AK8:BH8"/>
    <mergeCell ref="A2:BH2"/>
    <mergeCell ref="A4:F4"/>
    <mergeCell ref="G4:BH4"/>
    <mergeCell ref="A5:F6"/>
    <mergeCell ref="G5:H5"/>
    <mergeCell ref="I5:O5"/>
    <mergeCell ref="P5:BH5"/>
    <mergeCell ref="G6:BH6"/>
    <mergeCell ref="A10:F10"/>
    <mergeCell ref="G10:T10"/>
    <mergeCell ref="U10:Z10"/>
    <mergeCell ref="AA10:AN10"/>
    <mergeCell ref="AO10:AT10"/>
    <mergeCell ref="AU10:BH10"/>
    <mergeCell ref="A9:F9"/>
    <mergeCell ref="G9:T9"/>
    <mergeCell ref="U9:Z9"/>
    <mergeCell ref="AA9:AN9"/>
    <mergeCell ref="AO9:AT9"/>
    <mergeCell ref="AU9:BH9"/>
    <mergeCell ref="A12:B12"/>
    <mergeCell ref="K31:AF32"/>
    <mergeCell ref="P13:Q13"/>
    <mergeCell ref="P14:Q14"/>
    <mergeCell ref="P15:Q15"/>
    <mergeCell ref="P16:Q16"/>
    <mergeCell ref="P17:Q17"/>
    <mergeCell ref="AE17:AF17"/>
    <mergeCell ref="K29:AF30"/>
    <mergeCell ref="AE13:AF13"/>
    <mergeCell ref="AE14:AF14"/>
    <mergeCell ref="AE15:AF15"/>
    <mergeCell ref="AE16:AF16"/>
    <mergeCell ref="A13:B13"/>
    <mergeCell ref="A14:B14"/>
    <mergeCell ref="A15:B15"/>
    <mergeCell ref="A16:B16"/>
    <mergeCell ref="A17:B17"/>
    <mergeCell ref="BJ2:DQ2"/>
    <mergeCell ref="BJ4:BO4"/>
    <mergeCell ref="BP4:DQ4"/>
    <mergeCell ref="BJ5:BO6"/>
    <mergeCell ref="BP5:BQ5"/>
    <mergeCell ref="BR5:BX5"/>
    <mergeCell ref="A22:B22"/>
    <mergeCell ref="P22:Q22"/>
    <mergeCell ref="AE22:AF22"/>
    <mergeCell ref="AT22:AU22"/>
    <mergeCell ref="A20:B20"/>
    <mergeCell ref="P20:Q20"/>
    <mergeCell ref="AE20:AF20"/>
    <mergeCell ref="AT20:AU20"/>
    <mergeCell ref="A21:B21"/>
    <mergeCell ref="P21:Q21"/>
    <mergeCell ref="AE21:AF21"/>
    <mergeCell ref="AT21:AU21"/>
    <mergeCell ref="A18:B18"/>
    <mergeCell ref="P18:Q18"/>
    <mergeCell ref="AE18:AF18"/>
    <mergeCell ref="AT18:AU18"/>
    <mergeCell ref="A19:B19"/>
    <mergeCell ref="P19:Q19"/>
    <mergeCell ref="BY5:DQ5"/>
    <mergeCell ref="BP6:DQ6"/>
    <mergeCell ref="BJ7:BO7"/>
    <mergeCell ref="BP7:CM7"/>
    <mergeCell ref="CN7:CS7"/>
    <mergeCell ref="CT7:DQ7"/>
    <mergeCell ref="A24:B24"/>
    <mergeCell ref="P24:Q24"/>
    <mergeCell ref="AE24:AF24"/>
    <mergeCell ref="AT24:AU24"/>
    <mergeCell ref="A23:B23"/>
    <mergeCell ref="P23:Q23"/>
    <mergeCell ref="AE23:AF23"/>
    <mergeCell ref="AT23:AU23"/>
    <mergeCell ref="AE19:AF19"/>
    <mergeCell ref="AT19:AU19"/>
    <mergeCell ref="AT12:AU12"/>
    <mergeCell ref="AT13:AU13"/>
    <mergeCell ref="AT14:AU14"/>
    <mergeCell ref="AT15:AU15"/>
    <mergeCell ref="AT16:AU16"/>
    <mergeCell ref="AT17:AU17"/>
    <mergeCell ref="P12:Q12"/>
    <mergeCell ref="AE12:AF12"/>
    <mergeCell ref="BJ8:BO8"/>
    <mergeCell ref="BP8:CM8"/>
    <mergeCell ref="CN8:CS8"/>
    <mergeCell ref="CT8:DQ8"/>
    <mergeCell ref="BJ9:BO9"/>
    <mergeCell ref="BP9:CC9"/>
    <mergeCell ref="CD9:CI9"/>
    <mergeCell ref="CJ9:CW9"/>
    <mergeCell ref="CX9:DC9"/>
    <mergeCell ref="DD9:DQ9"/>
    <mergeCell ref="BJ12:BK12"/>
    <mergeCell ref="BY12:BZ12"/>
    <mergeCell ref="CN12:CO12"/>
    <mergeCell ref="DC12:DD12"/>
    <mergeCell ref="BJ13:BK13"/>
    <mergeCell ref="BY13:BZ13"/>
    <mergeCell ref="CN13:CO13"/>
    <mergeCell ref="DC13:DD13"/>
    <mergeCell ref="BJ10:BO10"/>
    <mergeCell ref="BP10:CC10"/>
    <mergeCell ref="CD10:CI10"/>
    <mergeCell ref="CJ10:CW10"/>
    <mergeCell ref="CX10:DC10"/>
    <mergeCell ref="DD10:DQ10"/>
    <mergeCell ref="BJ16:BK16"/>
    <mergeCell ref="BY16:BZ16"/>
    <mergeCell ref="CN16:CO16"/>
    <mergeCell ref="DC16:DD16"/>
    <mergeCell ref="BJ17:BK17"/>
    <mergeCell ref="BY17:BZ17"/>
    <mergeCell ref="CN17:CO17"/>
    <mergeCell ref="DC17:DD17"/>
    <mergeCell ref="BJ14:BK14"/>
    <mergeCell ref="BY14:BZ14"/>
    <mergeCell ref="CN14:CO14"/>
    <mergeCell ref="DC14:DD14"/>
    <mergeCell ref="BJ15:BK15"/>
    <mergeCell ref="BY15:BZ15"/>
    <mergeCell ref="CN15:CO15"/>
    <mergeCell ref="DC15:DD15"/>
    <mergeCell ref="BY20:BZ20"/>
    <mergeCell ref="CN20:CO20"/>
    <mergeCell ref="DC20:DD20"/>
    <mergeCell ref="BJ21:BK21"/>
    <mergeCell ref="BY21:BZ21"/>
    <mergeCell ref="CN21:CO21"/>
    <mergeCell ref="DC21:DD21"/>
    <mergeCell ref="BJ18:BK18"/>
    <mergeCell ref="BY18:BZ18"/>
    <mergeCell ref="CN18:CO18"/>
    <mergeCell ref="DC18:DD18"/>
    <mergeCell ref="BJ19:BK19"/>
    <mergeCell ref="BY19:BZ19"/>
    <mergeCell ref="CN19:CO19"/>
    <mergeCell ref="DC19:DD19"/>
    <mergeCell ref="BJ20:BK20"/>
    <mergeCell ref="BJ24:BK24"/>
    <mergeCell ref="BY24:BZ24"/>
    <mergeCell ref="CN24:CO24"/>
    <mergeCell ref="DC24:DD24"/>
    <mergeCell ref="BT29:CO30"/>
    <mergeCell ref="BT31:CO32"/>
    <mergeCell ref="BY22:BZ22"/>
    <mergeCell ref="CN22:CO22"/>
    <mergeCell ref="DC22:DD22"/>
    <mergeCell ref="BJ23:BK23"/>
    <mergeCell ref="BY23:BZ23"/>
    <mergeCell ref="CN23:CO23"/>
    <mergeCell ref="DC23:DD23"/>
    <mergeCell ref="BJ22:BK22"/>
  </mergeCells>
  <phoneticPr fontId="31"/>
  <dataValidations count="1">
    <dataValidation type="list" allowBlank="1" showInputMessage="1" showErrorMessage="1" sqref="D26 S15 D15 AI26 AH15 AW15 S20 D20 AH20 AW20 BM26 CB15 BM15 CR26 CQ15 DF15 CB20 BM20 CQ20 DF20">
      <formula1>$C$45:$C$46</formula1>
    </dataValidation>
  </dataValidations>
  <pageMargins left="0.69" right="0.33" top="0.22" bottom="0.16" header="0.11" footer="0.11"/>
  <pageSetup paperSize="9" orientation="portrait" verticalDpi="0" r:id="rId1"/>
  <ignoredErrors>
    <ignoredError sqref="G5:BH5 G7:AJ7 H6:BH6 H10:Z10 H8:AJ8 AL7:BH7 AL8:BH8 H9:Z9 AB9:AT9 AB10:AT10 AV9:BH9 AV10:BH10" unlockedFormula="1"/>
  </ignoredErrors>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3"/>
  <sheetViews>
    <sheetView workbookViewId="0">
      <pane xSplit="2" ySplit="1" topLeftCell="C2" activePane="bottomRight" state="frozen"/>
      <selection pane="topRight" activeCell="C1" sqref="C1"/>
      <selection pane="bottomLeft" activeCell="A2" sqref="A2"/>
      <selection pane="bottomRight" activeCell="A25" sqref="A25:D25"/>
    </sheetView>
  </sheetViews>
  <sheetFormatPr defaultRowHeight="13.5"/>
  <cols>
    <col min="1" max="1" width="9" style="51" customWidth="1"/>
    <col min="2" max="2" width="35.875" style="51" customWidth="1"/>
    <col min="3" max="3" width="9" style="51" customWidth="1"/>
    <col min="4" max="4" width="56.875" style="51" customWidth="1"/>
    <col min="5" max="6" width="13.875" style="51" customWidth="1"/>
    <col min="7" max="7" width="36.875" style="51" customWidth="1"/>
    <col min="8" max="8" width="27.5" style="51" customWidth="1"/>
    <col min="9" max="9" width="13.875" style="51" customWidth="1"/>
    <col min="10" max="10" width="15" style="51" customWidth="1"/>
    <col min="11" max="11" width="11" style="51" customWidth="1"/>
    <col min="12" max="12" width="15" style="51" customWidth="1"/>
    <col min="13" max="13" width="9" style="51" customWidth="1"/>
    <col min="14" max="14" width="15" style="51" customWidth="1"/>
    <col min="15" max="16384" width="9" style="51"/>
  </cols>
  <sheetData>
    <row r="1" spans="1:14">
      <c r="A1" s="51" t="s">
        <v>56</v>
      </c>
      <c r="B1" s="51" t="s">
        <v>0</v>
      </c>
      <c r="C1" s="51" t="s">
        <v>49</v>
      </c>
      <c r="D1" s="51" t="s">
        <v>34</v>
      </c>
      <c r="E1" s="51" t="s">
        <v>1</v>
      </c>
      <c r="F1" s="51" t="s">
        <v>2</v>
      </c>
      <c r="G1" s="51" t="s">
        <v>411</v>
      </c>
      <c r="H1" s="51" t="s">
        <v>412</v>
      </c>
      <c r="I1" s="51" t="s">
        <v>44</v>
      </c>
      <c r="J1" s="51" t="s">
        <v>50</v>
      </c>
      <c r="K1" s="51" t="s">
        <v>45</v>
      </c>
      <c r="L1" s="51" t="s">
        <v>51</v>
      </c>
      <c r="M1" s="51" t="s">
        <v>46</v>
      </c>
      <c r="N1" s="51" t="s">
        <v>52</v>
      </c>
    </row>
    <row r="2" spans="1:14">
      <c r="A2" s="51" t="s">
        <v>888</v>
      </c>
      <c r="B2" s="51" t="s">
        <v>889</v>
      </c>
      <c r="C2" s="51" t="s">
        <v>888</v>
      </c>
      <c r="D2" s="51" t="s">
        <v>890</v>
      </c>
      <c r="E2" s="51" t="s">
        <v>162</v>
      </c>
      <c r="F2" s="51" t="s">
        <v>163</v>
      </c>
      <c r="G2" s="51" t="s">
        <v>164</v>
      </c>
      <c r="H2" s="51" t="s">
        <v>59</v>
      </c>
      <c r="I2" s="51" t="s">
        <v>891</v>
      </c>
      <c r="J2" s="51" t="s">
        <v>892</v>
      </c>
      <c r="K2" s="51" t="s">
        <v>893</v>
      </c>
      <c r="L2" s="51" t="s">
        <v>894</v>
      </c>
      <c r="M2" s="51" t="s">
        <v>59</v>
      </c>
      <c r="N2" s="51" t="s">
        <v>59</v>
      </c>
    </row>
    <row r="3" spans="1:14">
      <c r="A3" s="51" t="s">
        <v>1092</v>
      </c>
      <c r="B3" s="51" t="s">
        <v>68</v>
      </c>
      <c r="C3" s="51" t="s">
        <v>1092</v>
      </c>
      <c r="D3" s="51" t="s">
        <v>1093</v>
      </c>
      <c r="E3" s="51" t="s">
        <v>1094</v>
      </c>
      <c r="F3" s="51" t="s">
        <v>1095</v>
      </c>
      <c r="G3" s="51" t="s">
        <v>161</v>
      </c>
      <c r="H3" s="51" t="s">
        <v>59</v>
      </c>
      <c r="I3" s="51" t="s">
        <v>1096</v>
      </c>
      <c r="J3" s="51" t="s">
        <v>59</v>
      </c>
      <c r="K3" s="51" t="s">
        <v>59</v>
      </c>
      <c r="L3" s="51" t="s">
        <v>59</v>
      </c>
      <c r="M3" s="51" t="s">
        <v>59</v>
      </c>
      <c r="N3" s="51" t="s">
        <v>59</v>
      </c>
    </row>
    <row r="4" spans="1:14">
      <c r="A4" s="51" t="s">
        <v>711</v>
      </c>
      <c r="B4" s="51" t="s">
        <v>69</v>
      </c>
      <c r="C4" s="51" t="s">
        <v>711</v>
      </c>
      <c r="D4" s="51" t="s">
        <v>712</v>
      </c>
      <c r="E4" s="51" t="s">
        <v>713</v>
      </c>
      <c r="F4" s="51" t="s">
        <v>714</v>
      </c>
      <c r="G4" s="51" t="s">
        <v>165</v>
      </c>
      <c r="H4" s="51" t="s">
        <v>59</v>
      </c>
      <c r="I4" s="51" t="s">
        <v>715</v>
      </c>
      <c r="J4" s="51" t="s">
        <v>716</v>
      </c>
      <c r="K4" s="51" t="s">
        <v>717</v>
      </c>
      <c r="L4" s="51" t="s">
        <v>718</v>
      </c>
      <c r="M4" s="51" t="s">
        <v>59</v>
      </c>
      <c r="N4" s="51" t="s">
        <v>59</v>
      </c>
    </row>
    <row r="5" spans="1:14">
      <c r="A5" s="51" t="s">
        <v>1166</v>
      </c>
      <c r="B5" s="51" t="s">
        <v>1167</v>
      </c>
      <c r="C5" s="51" t="s">
        <v>1168</v>
      </c>
      <c r="D5" s="51" t="s">
        <v>1169</v>
      </c>
      <c r="E5" s="51" t="s">
        <v>1170</v>
      </c>
      <c r="F5" s="51" t="s">
        <v>1001</v>
      </c>
      <c r="G5" s="52" t="s">
        <v>1171</v>
      </c>
      <c r="H5" s="51" t="s">
        <v>59</v>
      </c>
      <c r="I5" s="51" t="s">
        <v>1172</v>
      </c>
      <c r="J5" s="51" t="s">
        <v>1170</v>
      </c>
      <c r="K5" s="51" t="s">
        <v>59</v>
      </c>
      <c r="L5" s="51" t="s">
        <v>59</v>
      </c>
      <c r="M5" s="51" t="s">
        <v>59</v>
      </c>
      <c r="N5" s="51" t="s">
        <v>59</v>
      </c>
    </row>
    <row r="6" spans="1:14">
      <c r="A6" s="51" t="s">
        <v>996</v>
      </c>
      <c r="B6" s="51" t="s">
        <v>1000</v>
      </c>
      <c r="C6" s="51" t="s">
        <v>997</v>
      </c>
      <c r="D6" s="51" t="s">
        <v>998</v>
      </c>
      <c r="E6" s="51" t="s">
        <v>1173</v>
      </c>
      <c r="F6" s="51" t="s">
        <v>999</v>
      </c>
      <c r="G6" s="51" t="s">
        <v>166</v>
      </c>
      <c r="H6" s="51" t="s">
        <v>59</v>
      </c>
      <c r="I6" s="51" t="s">
        <v>1174</v>
      </c>
      <c r="J6" s="51" t="s">
        <v>1175</v>
      </c>
      <c r="K6" s="51" t="s">
        <v>59</v>
      </c>
      <c r="L6" s="51" t="s">
        <v>59</v>
      </c>
      <c r="M6" s="51" t="s">
        <v>59</v>
      </c>
      <c r="N6" s="51" t="s">
        <v>59</v>
      </c>
    </row>
    <row r="7" spans="1:14">
      <c r="A7" s="51" t="s">
        <v>1097</v>
      </c>
      <c r="B7" s="51" t="s">
        <v>1299</v>
      </c>
      <c r="C7" s="51" t="s">
        <v>1097</v>
      </c>
      <c r="D7" s="51" t="s">
        <v>1098</v>
      </c>
      <c r="E7" s="51" t="s">
        <v>167</v>
      </c>
      <c r="F7" s="51" t="s">
        <v>167</v>
      </c>
      <c r="G7" s="51" t="s">
        <v>168</v>
      </c>
      <c r="H7" s="51" t="s">
        <v>59</v>
      </c>
      <c r="I7" s="51" t="s">
        <v>1099</v>
      </c>
      <c r="J7" s="51" t="s">
        <v>59</v>
      </c>
      <c r="K7" s="51" t="s">
        <v>59</v>
      </c>
      <c r="L7" s="51" t="s">
        <v>59</v>
      </c>
      <c r="M7" s="51" t="s">
        <v>59</v>
      </c>
      <c r="N7" s="51" t="s">
        <v>59</v>
      </c>
    </row>
    <row r="8" spans="1:14">
      <c r="A8" s="51" t="s">
        <v>739</v>
      </c>
      <c r="B8" s="51" t="s">
        <v>70</v>
      </c>
      <c r="C8" s="51" t="s">
        <v>739</v>
      </c>
      <c r="D8" s="51" t="s">
        <v>740</v>
      </c>
      <c r="E8" s="51" t="s">
        <v>741</v>
      </c>
      <c r="F8" s="51" t="s">
        <v>742</v>
      </c>
      <c r="G8" s="51" t="s">
        <v>169</v>
      </c>
      <c r="H8" s="51" t="s">
        <v>59</v>
      </c>
      <c r="I8" s="51" t="s">
        <v>743</v>
      </c>
      <c r="J8" s="51" t="s">
        <v>744</v>
      </c>
      <c r="K8" s="51" t="s">
        <v>745</v>
      </c>
      <c r="L8" s="51" t="s">
        <v>746</v>
      </c>
      <c r="M8" s="51" t="s">
        <v>59</v>
      </c>
      <c r="N8" s="51" t="s">
        <v>59</v>
      </c>
    </row>
    <row r="9" spans="1:14">
      <c r="A9" s="51" t="s">
        <v>644</v>
      </c>
      <c r="B9" s="51" t="s">
        <v>781</v>
      </c>
      <c r="C9" s="51" t="s">
        <v>645</v>
      </c>
      <c r="D9" s="51" t="s">
        <v>646</v>
      </c>
      <c r="E9" s="51" t="s">
        <v>170</v>
      </c>
      <c r="F9" s="51" t="s">
        <v>170</v>
      </c>
      <c r="G9" s="51" t="s">
        <v>171</v>
      </c>
      <c r="H9" s="51" t="s">
        <v>59</v>
      </c>
      <c r="I9" s="51" t="s">
        <v>880</v>
      </c>
      <c r="J9" s="51" t="s">
        <v>881</v>
      </c>
      <c r="K9" s="51" t="s">
        <v>430</v>
      </c>
      <c r="L9" s="51" t="s">
        <v>431</v>
      </c>
      <c r="M9" s="51" t="s">
        <v>59</v>
      </c>
      <c r="N9" s="51" t="s">
        <v>59</v>
      </c>
    </row>
    <row r="10" spans="1:14">
      <c r="A10" s="51" t="s">
        <v>811</v>
      </c>
      <c r="B10" s="51" t="s">
        <v>71</v>
      </c>
      <c r="C10" s="51" t="s">
        <v>811</v>
      </c>
      <c r="D10" s="51" t="s">
        <v>812</v>
      </c>
      <c r="E10" s="51" t="s">
        <v>813</v>
      </c>
      <c r="F10" s="51" t="s">
        <v>172</v>
      </c>
      <c r="G10" s="51" t="s">
        <v>173</v>
      </c>
      <c r="H10" s="52" t="s">
        <v>814</v>
      </c>
      <c r="I10" s="51" t="s">
        <v>815</v>
      </c>
      <c r="J10" s="51" t="s">
        <v>816</v>
      </c>
      <c r="K10" s="51" t="s">
        <v>817</v>
      </c>
      <c r="L10" s="51" t="s">
        <v>818</v>
      </c>
      <c r="M10" s="51" t="s">
        <v>59</v>
      </c>
      <c r="N10" s="51" t="s">
        <v>59</v>
      </c>
    </row>
    <row r="11" spans="1:14">
      <c r="A11" s="51" t="s">
        <v>895</v>
      </c>
      <c r="B11" s="51" t="s">
        <v>896</v>
      </c>
      <c r="C11" s="51" t="s">
        <v>895</v>
      </c>
      <c r="D11" s="51" t="s">
        <v>897</v>
      </c>
      <c r="E11" s="51" t="s">
        <v>898</v>
      </c>
      <c r="F11" s="51" t="s">
        <v>898</v>
      </c>
      <c r="G11" s="52" t="s">
        <v>899</v>
      </c>
      <c r="H11" s="51" t="s">
        <v>59</v>
      </c>
      <c r="I11" s="51" t="s">
        <v>614</v>
      </c>
      <c r="J11" s="51" t="s">
        <v>615</v>
      </c>
      <c r="K11" s="51" t="s">
        <v>59</v>
      </c>
      <c r="L11" s="51" t="s">
        <v>59</v>
      </c>
      <c r="M11" s="51" t="s">
        <v>59</v>
      </c>
      <c r="N11" s="51" t="s">
        <v>59</v>
      </c>
    </row>
    <row r="12" spans="1:14">
      <c r="A12" s="51" t="s">
        <v>648</v>
      </c>
      <c r="B12" s="51" t="s">
        <v>647</v>
      </c>
      <c r="C12" s="51" t="s">
        <v>648</v>
      </c>
      <c r="D12" s="51" t="s">
        <v>649</v>
      </c>
      <c r="E12" s="51" t="s">
        <v>650</v>
      </c>
      <c r="F12" s="51" t="s">
        <v>650</v>
      </c>
      <c r="G12" s="52" t="s">
        <v>651</v>
      </c>
      <c r="H12" s="51" t="s">
        <v>59</v>
      </c>
      <c r="I12" s="53" t="s">
        <v>652</v>
      </c>
      <c r="J12" s="53" t="s">
        <v>653</v>
      </c>
      <c r="K12" s="53" t="s">
        <v>654</v>
      </c>
      <c r="L12" s="53" t="s">
        <v>655</v>
      </c>
      <c r="M12" s="51" t="s">
        <v>59</v>
      </c>
      <c r="N12" s="51" t="s">
        <v>59</v>
      </c>
    </row>
    <row r="13" spans="1:14">
      <c r="A13" s="51" t="s">
        <v>1090</v>
      </c>
      <c r="B13" s="51" t="s">
        <v>72</v>
      </c>
      <c r="C13" s="51" t="s">
        <v>1090</v>
      </c>
      <c r="D13" s="51" t="s">
        <v>1089</v>
      </c>
      <c r="E13" s="51" t="s">
        <v>174</v>
      </c>
      <c r="F13" s="51" t="s">
        <v>174</v>
      </c>
      <c r="G13" s="51" t="s">
        <v>175</v>
      </c>
      <c r="H13" s="51" t="s">
        <v>59</v>
      </c>
      <c r="I13" s="51" t="s">
        <v>1091</v>
      </c>
      <c r="J13" s="51" t="s">
        <v>59</v>
      </c>
      <c r="K13" s="51" t="s">
        <v>1195</v>
      </c>
      <c r="L13" s="51" t="s">
        <v>59</v>
      </c>
      <c r="M13" s="51" t="s">
        <v>59</v>
      </c>
      <c r="N13" s="51" t="s">
        <v>59</v>
      </c>
    </row>
    <row r="14" spans="1:14">
      <c r="A14" s="51" t="s">
        <v>983</v>
      </c>
      <c r="B14" s="51" t="s">
        <v>73</v>
      </c>
      <c r="C14" s="51" t="s">
        <v>983</v>
      </c>
      <c r="D14" s="51" t="s">
        <v>984</v>
      </c>
      <c r="E14" s="51" t="s">
        <v>176</v>
      </c>
      <c r="F14" s="51" t="s">
        <v>177</v>
      </c>
      <c r="G14" s="51" t="s">
        <v>178</v>
      </c>
      <c r="H14" s="51" t="s">
        <v>59</v>
      </c>
      <c r="I14" s="51" t="s">
        <v>432</v>
      </c>
      <c r="J14" s="51" t="s">
        <v>433</v>
      </c>
      <c r="K14" s="51" t="s">
        <v>434</v>
      </c>
      <c r="L14" s="51" t="s">
        <v>435</v>
      </c>
      <c r="M14" s="51" t="s">
        <v>59</v>
      </c>
      <c r="N14" s="51" t="s">
        <v>59</v>
      </c>
    </row>
    <row r="15" spans="1:14">
      <c r="A15" s="51" t="s">
        <v>976</v>
      </c>
      <c r="B15" s="51" t="s">
        <v>74</v>
      </c>
      <c r="C15" s="51" t="s">
        <v>977</v>
      </c>
      <c r="D15" s="51" t="s">
        <v>978</v>
      </c>
      <c r="E15" s="51" t="s">
        <v>181</v>
      </c>
      <c r="F15" s="51" t="s">
        <v>181</v>
      </c>
      <c r="G15" s="51" t="s">
        <v>182</v>
      </c>
      <c r="H15" s="51" t="s">
        <v>59</v>
      </c>
      <c r="I15" s="51" t="s">
        <v>438</v>
      </c>
      <c r="J15" s="51" t="s">
        <v>439</v>
      </c>
      <c r="K15" s="51" t="s">
        <v>59</v>
      </c>
      <c r="L15" s="51" t="s">
        <v>59</v>
      </c>
      <c r="M15" s="51" t="s">
        <v>59</v>
      </c>
      <c r="N15" s="51" t="s">
        <v>59</v>
      </c>
    </row>
    <row r="16" spans="1:14">
      <c r="A16" s="51" t="s">
        <v>862</v>
      </c>
      <c r="B16" s="51" t="s">
        <v>863</v>
      </c>
      <c r="C16" s="51" t="s">
        <v>862</v>
      </c>
      <c r="D16" s="51" t="s">
        <v>864</v>
      </c>
      <c r="E16" s="51" t="s">
        <v>865</v>
      </c>
      <c r="F16" s="51" t="s">
        <v>185</v>
      </c>
      <c r="G16" s="51" t="s">
        <v>186</v>
      </c>
      <c r="H16" s="51" t="s">
        <v>59</v>
      </c>
      <c r="I16" s="51" t="s">
        <v>444</v>
      </c>
      <c r="J16" s="51" t="s">
        <v>445</v>
      </c>
      <c r="K16" s="51" t="s">
        <v>59</v>
      </c>
      <c r="L16" s="51" t="s">
        <v>59</v>
      </c>
      <c r="M16" s="51" t="s">
        <v>59</v>
      </c>
      <c r="N16" s="51" t="s">
        <v>59</v>
      </c>
    </row>
    <row r="17" spans="1:14">
      <c r="A17" s="51" t="s">
        <v>868</v>
      </c>
      <c r="B17" s="51" t="s">
        <v>869</v>
      </c>
      <c r="C17" s="51" t="s">
        <v>868</v>
      </c>
      <c r="D17" s="51" t="s">
        <v>870</v>
      </c>
      <c r="E17" s="51" t="s">
        <v>183</v>
      </c>
      <c r="F17" s="51" t="s">
        <v>183</v>
      </c>
      <c r="G17" s="51" t="s">
        <v>184</v>
      </c>
      <c r="H17" s="51" t="s">
        <v>59</v>
      </c>
      <c r="I17" s="51" t="s">
        <v>440</v>
      </c>
      <c r="J17" s="51" t="s">
        <v>441</v>
      </c>
      <c r="K17" s="51" t="s">
        <v>442</v>
      </c>
      <c r="L17" s="51" t="s">
        <v>443</v>
      </c>
      <c r="M17" s="51" t="s">
        <v>59</v>
      </c>
      <c r="N17" s="51" t="s">
        <v>59</v>
      </c>
    </row>
    <row r="18" spans="1:14">
      <c r="A18" s="51" t="s">
        <v>973</v>
      </c>
      <c r="B18" s="51" t="s">
        <v>974</v>
      </c>
      <c r="C18" s="51" t="s">
        <v>973</v>
      </c>
      <c r="D18" s="51" t="s">
        <v>975</v>
      </c>
      <c r="E18" s="51" t="s">
        <v>179</v>
      </c>
      <c r="F18" s="51" t="s">
        <v>179</v>
      </c>
      <c r="G18" s="51" t="s">
        <v>180</v>
      </c>
      <c r="H18" s="51" t="s">
        <v>59</v>
      </c>
      <c r="I18" s="51" t="s">
        <v>436</v>
      </c>
      <c r="J18" s="51" t="s">
        <v>437</v>
      </c>
      <c r="K18" s="51" t="s">
        <v>59</v>
      </c>
      <c r="L18" s="51" t="s">
        <v>59</v>
      </c>
      <c r="M18" s="51" t="s">
        <v>59</v>
      </c>
      <c r="N18" s="51" t="s">
        <v>59</v>
      </c>
    </row>
    <row r="19" spans="1:14">
      <c r="A19" s="51" t="s">
        <v>854</v>
      </c>
      <c r="B19" s="51" t="s">
        <v>130</v>
      </c>
      <c r="C19" s="51" t="s">
        <v>854</v>
      </c>
      <c r="D19" s="51" t="s">
        <v>855</v>
      </c>
      <c r="E19" s="51" t="s">
        <v>374</v>
      </c>
      <c r="F19" s="51" t="s">
        <v>374</v>
      </c>
      <c r="G19" s="51" t="s">
        <v>375</v>
      </c>
      <c r="H19" s="52" t="s">
        <v>1211</v>
      </c>
      <c r="I19" s="51" t="s">
        <v>589</v>
      </c>
      <c r="J19" s="51" t="s">
        <v>590</v>
      </c>
      <c r="K19" s="51" t="s">
        <v>59</v>
      </c>
      <c r="L19" s="51" t="s">
        <v>59</v>
      </c>
      <c r="M19" s="51" t="s">
        <v>59</v>
      </c>
      <c r="N19" s="51" t="s">
        <v>59</v>
      </c>
    </row>
    <row r="20" spans="1:14">
      <c r="A20" s="51" t="s">
        <v>871</v>
      </c>
      <c r="B20" s="51" t="s">
        <v>84</v>
      </c>
      <c r="C20" s="51" t="s">
        <v>871</v>
      </c>
      <c r="D20" s="51" t="s">
        <v>872</v>
      </c>
      <c r="E20" s="51" t="s">
        <v>873</v>
      </c>
      <c r="F20" s="51" t="s">
        <v>212</v>
      </c>
      <c r="G20" s="51" t="s">
        <v>213</v>
      </c>
      <c r="H20" s="51" t="s">
        <v>59</v>
      </c>
      <c r="I20" s="51" t="s">
        <v>469</v>
      </c>
      <c r="J20" s="51" t="s">
        <v>470</v>
      </c>
      <c r="K20" s="51" t="s">
        <v>59</v>
      </c>
      <c r="L20" s="51" t="s">
        <v>59</v>
      </c>
      <c r="M20" s="51" t="s">
        <v>59</v>
      </c>
      <c r="N20" s="51" t="s">
        <v>59</v>
      </c>
    </row>
    <row r="21" spans="1:14">
      <c r="A21" s="51" t="s">
        <v>945</v>
      </c>
      <c r="B21" s="51" t="s">
        <v>946</v>
      </c>
      <c r="C21" s="51" t="s">
        <v>945</v>
      </c>
      <c r="D21" s="51" t="s">
        <v>947</v>
      </c>
      <c r="E21" s="51" t="s">
        <v>222</v>
      </c>
      <c r="F21" s="51" t="s">
        <v>223</v>
      </c>
      <c r="G21" s="51" t="s">
        <v>224</v>
      </c>
      <c r="H21" s="51" t="s">
        <v>59</v>
      </c>
      <c r="I21" s="51" t="s">
        <v>473</v>
      </c>
      <c r="J21" s="51" t="s">
        <v>474</v>
      </c>
      <c r="K21" s="51" t="s">
        <v>475</v>
      </c>
      <c r="L21" s="51" t="s">
        <v>476</v>
      </c>
      <c r="M21" s="51" t="s">
        <v>59</v>
      </c>
      <c r="N21" s="51" t="s">
        <v>59</v>
      </c>
    </row>
    <row r="22" spans="1:14">
      <c r="A22" s="51" t="s">
        <v>901</v>
      </c>
      <c r="B22" s="51" t="s">
        <v>900</v>
      </c>
      <c r="C22" s="51" t="s">
        <v>901</v>
      </c>
      <c r="D22" s="51" t="s">
        <v>902</v>
      </c>
      <c r="E22" s="51" t="s">
        <v>409</v>
      </c>
      <c r="F22" s="51" t="s">
        <v>409</v>
      </c>
      <c r="G22" s="51" t="s">
        <v>410</v>
      </c>
      <c r="H22" s="51" t="s">
        <v>59</v>
      </c>
      <c r="I22" s="51" t="s">
        <v>903</v>
      </c>
      <c r="J22" s="51" t="s">
        <v>904</v>
      </c>
      <c r="K22" s="51" t="s">
        <v>59</v>
      </c>
      <c r="L22" s="51" t="s">
        <v>59</v>
      </c>
      <c r="M22" s="51" t="s">
        <v>59</v>
      </c>
      <c r="N22" s="51" t="s">
        <v>59</v>
      </c>
    </row>
    <row r="23" spans="1:14">
      <c r="A23" s="51" t="s">
        <v>702</v>
      </c>
      <c r="B23" s="51" t="s">
        <v>78</v>
      </c>
      <c r="C23" s="51" t="s">
        <v>702</v>
      </c>
      <c r="D23" s="51" t="s">
        <v>703</v>
      </c>
      <c r="E23" s="51" t="s">
        <v>704</v>
      </c>
      <c r="F23" s="51" t="s">
        <v>191</v>
      </c>
      <c r="G23" s="51" t="s">
        <v>192</v>
      </c>
      <c r="H23" s="51" t="s">
        <v>59</v>
      </c>
      <c r="I23" s="51" t="s">
        <v>705</v>
      </c>
      <c r="J23" s="51" t="s">
        <v>704</v>
      </c>
      <c r="K23" s="51" t="s">
        <v>59</v>
      </c>
      <c r="L23" s="51" t="s">
        <v>59</v>
      </c>
      <c r="M23" s="51" t="s">
        <v>59</v>
      </c>
      <c r="N23" s="51" t="s">
        <v>59</v>
      </c>
    </row>
    <row r="24" spans="1:14">
      <c r="A24" s="51" t="s">
        <v>773</v>
      </c>
      <c r="B24" s="51" t="s">
        <v>77</v>
      </c>
      <c r="C24" s="51" t="s">
        <v>773</v>
      </c>
      <c r="D24" s="51" t="s">
        <v>774</v>
      </c>
      <c r="E24" s="51" t="s">
        <v>775</v>
      </c>
      <c r="F24" s="51" t="s">
        <v>776</v>
      </c>
      <c r="G24" s="51" t="s">
        <v>190</v>
      </c>
      <c r="H24" s="51" t="s">
        <v>59</v>
      </c>
      <c r="I24" s="51" t="s">
        <v>777</v>
      </c>
      <c r="J24" s="51" t="s">
        <v>778</v>
      </c>
      <c r="K24" s="51" t="s">
        <v>779</v>
      </c>
      <c r="L24" s="51" t="s">
        <v>780</v>
      </c>
      <c r="M24" s="51" t="s">
        <v>59</v>
      </c>
      <c r="N24" s="51" t="s">
        <v>59</v>
      </c>
    </row>
    <row r="25" spans="1:14" s="33" customFormat="1">
      <c r="A25" s="51" t="s">
        <v>1305</v>
      </c>
      <c r="B25" s="51" t="s">
        <v>1306</v>
      </c>
      <c r="C25" s="51" t="s">
        <v>1305</v>
      </c>
      <c r="D25" s="51" t="s">
        <v>1307</v>
      </c>
      <c r="E25" s="51" t="s">
        <v>1300</v>
      </c>
      <c r="F25" s="51" t="s">
        <v>1300</v>
      </c>
      <c r="G25" s="52" t="s">
        <v>1301</v>
      </c>
      <c r="H25" s="51" t="s">
        <v>187</v>
      </c>
      <c r="I25" s="51" t="s">
        <v>1302</v>
      </c>
      <c r="J25" s="51" t="s">
        <v>1303</v>
      </c>
      <c r="K25" s="51" t="s">
        <v>1304</v>
      </c>
      <c r="L25" s="51" t="s">
        <v>1304</v>
      </c>
      <c r="M25" s="51" t="s">
        <v>1304</v>
      </c>
      <c r="N25" s="51" t="s">
        <v>1304</v>
      </c>
    </row>
    <row r="26" spans="1:14">
      <c r="A26" s="51" t="s">
        <v>659</v>
      </c>
      <c r="B26" s="51" t="s">
        <v>81</v>
      </c>
      <c r="C26" s="51" t="s">
        <v>659</v>
      </c>
      <c r="D26" s="51" t="s">
        <v>660</v>
      </c>
      <c r="E26" s="51" t="s">
        <v>661</v>
      </c>
      <c r="F26" s="51" t="s">
        <v>202</v>
      </c>
      <c r="G26" s="51" t="s">
        <v>203</v>
      </c>
      <c r="H26" s="51" t="s">
        <v>59</v>
      </c>
      <c r="I26" s="51" t="s">
        <v>662</v>
      </c>
      <c r="J26" s="51" t="s">
        <v>661</v>
      </c>
      <c r="K26" s="51" t="s">
        <v>663</v>
      </c>
      <c r="L26" s="51" t="s">
        <v>664</v>
      </c>
      <c r="M26" s="51" t="s">
        <v>59</v>
      </c>
      <c r="N26" s="51" t="s">
        <v>59</v>
      </c>
    </row>
    <row r="27" spans="1:14">
      <c r="A27" s="51" t="s">
        <v>722</v>
      </c>
      <c r="B27" s="51" t="s">
        <v>1060</v>
      </c>
      <c r="C27" s="51" t="s">
        <v>722</v>
      </c>
      <c r="D27" s="51" t="s">
        <v>723</v>
      </c>
      <c r="E27" s="51" t="s">
        <v>724</v>
      </c>
      <c r="F27" s="51" t="s">
        <v>724</v>
      </c>
      <c r="G27" s="51" t="s">
        <v>204</v>
      </c>
      <c r="H27" s="51" t="s">
        <v>59</v>
      </c>
      <c r="I27" s="51" t="s">
        <v>725</v>
      </c>
      <c r="J27" s="51" t="s">
        <v>726</v>
      </c>
      <c r="K27" s="51" t="s">
        <v>727</v>
      </c>
      <c r="L27" s="51" t="s">
        <v>728</v>
      </c>
      <c r="M27" s="51" t="s">
        <v>59</v>
      </c>
      <c r="N27" s="51" t="s">
        <v>59</v>
      </c>
    </row>
    <row r="28" spans="1:14">
      <c r="A28" s="51" t="s">
        <v>1101</v>
      </c>
      <c r="B28" s="51" t="s">
        <v>86</v>
      </c>
      <c r="C28" s="51" t="s">
        <v>1101</v>
      </c>
      <c r="D28" s="51" t="s">
        <v>1102</v>
      </c>
      <c r="E28" s="51" t="s">
        <v>1103</v>
      </c>
      <c r="F28" s="51" t="s">
        <v>1192</v>
      </c>
      <c r="G28" s="51" t="s">
        <v>216</v>
      </c>
      <c r="H28" s="51" t="s">
        <v>59</v>
      </c>
      <c r="I28" s="51" t="s">
        <v>1193</v>
      </c>
      <c r="J28" s="51" t="s">
        <v>1194</v>
      </c>
      <c r="K28" s="51" t="s">
        <v>59</v>
      </c>
      <c r="L28" s="51" t="s">
        <v>59</v>
      </c>
      <c r="M28" s="51" t="s">
        <v>59</v>
      </c>
      <c r="N28" s="51" t="s">
        <v>59</v>
      </c>
    </row>
    <row r="29" spans="1:14">
      <c r="A29" s="51" t="s">
        <v>747</v>
      </c>
      <c r="B29" s="51" t="s">
        <v>748</v>
      </c>
      <c r="C29" s="51" t="s">
        <v>747</v>
      </c>
      <c r="D29" s="51" t="s">
        <v>749</v>
      </c>
      <c r="E29" s="51" t="s">
        <v>193</v>
      </c>
      <c r="F29" s="51" t="s">
        <v>193</v>
      </c>
      <c r="G29" s="51" t="s">
        <v>194</v>
      </c>
      <c r="H29" s="51" t="s">
        <v>59</v>
      </c>
      <c r="I29" s="51" t="s">
        <v>450</v>
      </c>
      <c r="J29" s="51" t="s">
        <v>451</v>
      </c>
      <c r="K29" s="51" t="s">
        <v>750</v>
      </c>
      <c r="L29" s="51" t="s">
        <v>751</v>
      </c>
      <c r="M29" s="51" t="s">
        <v>59</v>
      </c>
      <c r="N29" s="51" t="s">
        <v>59</v>
      </c>
    </row>
    <row r="30" spans="1:14">
      <c r="A30" s="51" t="s">
        <v>677</v>
      </c>
      <c r="B30" s="51" t="s">
        <v>676</v>
      </c>
      <c r="C30" s="51" t="s">
        <v>677</v>
      </c>
      <c r="D30" s="51" t="s">
        <v>678</v>
      </c>
      <c r="E30" s="51" t="s">
        <v>679</v>
      </c>
      <c r="F30" s="51" t="s">
        <v>679</v>
      </c>
      <c r="G30" s="51" t="s">
        <v>195</v>
      </c>
      <c r="H30" s="51" t="s">
        <v>59</v>
      </c>
      <c r="I30" s="51" t="s">
        <v>680</v>
      </c>
      <c r="J30" s="51" t="s">
        <v>681</v>
      </c>
      <c r="K30" s="51" t="s">
        <v>682</v>
      </c>
      <c r="L30" s="51" t="s">
        <v>683</v>
      </c>
      <c r="M30" s="51" t="s">
        <v>59</v>
      </c>
      <c r="N30" s="51" t="s">
        <v>59</v>
      </c>
    </row>
    <row r="31" spans="1:14">
      <c r="A31" s="51" t="s">
        <v>932</v>
      </c>
      <c r="B31" s="51" t="s">
        <v>83</v>
      </c>
      <c r="C31" s="51" t="s">
        <v>932</v>
      </c>
      <c r="D31" s="51" t="s">
        <v>933</v>
      </c>
      <c r="E31" s="51" t="s">
        <v>209</v>
      </c>
      <c r="F31" s="51" t="s">
        <v>210</v>
      </c>
      <c r="G31" s="51" t="s">
        <v>211</v>
      </c>
      <c r="H31" s="51" t="s">
        <v>59</v>
      </c>
      <c r="I31" s="51" t="s">
        <v>467</v>
      </c>
      <c r="J31" s="51" t="s">
        <v>468</v>
      </c>
      <c r="K31" s="51" t="s">
        <v>59</v>
      </c>
      <c r="L31" s="51" t="s">
        <v>59</v>
      </c>
      <c r="M31" s="51" t="s">
        <v>59</v>
      </c>
      <c r="N31" s="51" t="s">
        <v>59</v>
      </c>
    </row>
    <row r="32" spans="1:14">
      <c r="A32" s="51" t="s">
        <v>964</v>
      </c>
      <c r="B32" s="51" t="s">
        <v>965</v>
      </c>
      <c r="C32" s="51" t="s">
        <v>964</v>
      </c>
      <c r="D32" s="51" t="s">
        <v>966</v>
      </c>
      <c r="E32" s="51" t="s">
        <v>205</v>
      </c>
      <c r="F32" s="51" t="s">
        <v>205</v>
      </c>
      <c r="G32" s="51" t="s">
        <v>206</v>
      </c>
      <c r="H32" s="51" t="s">
        <v>59</v>
      </c>
      <c r="I32" s="51" t="s">
        <v>459</v>
      </c>
      <c r="J32" s="51" t="s">
        <v>460</v>
      </c>
      <c r="K32" s="51" t="s">
        <v>461</v>
      </c>
      <c r="L32" s="51" t="s">
        <v>462</v>
      </c>
      <c r="M32" s="51" t="s">
        <v>967</v>
      </c>
      <c r="N32" s="51" t="s">
        <v>968</v>
      </c>
    </row>
    <row r="33" spans="1:14">
      <c r="A33" s="51" t="s">
        <v>1044</v>
      </c>
      <c r="B33" s="51" t="s">
        <v>1083</v>
      </c>
      <c r="C33" s="51" t="s">
        <v>1044</v>
      </c>
      <c r="D33" s="51" t="s">
        <v>1045</v>
      </c>
      <c r="E33" s="51" t="s">
        <v>1042</v>
      </c>
      <c r="F33" s="51" t="s">
        <v>1043</v>
      </c>
      <c r="G33" s="52" t="s">
        <v>1084</v>
      </c>
      <c r="H33" s="51" t="s">
        <v>59</v>
      </c>
      <c r="I33" s="51" t="s">
        <v>1040</v>
      </c>
      <c r="J33" s="51" t="s">
        <v>1085</v>
      </c>
      <c r="K33" s="51" t="s">
        <v>1041</v>
      </c>
      <c r="L33" s="51" t="s">
        <v>1086</v>
      </c>
      <c r="M33" s="51" t="s">
        <v>1046</v>
      </c>
      <c r="N33" s="51" t="s">
        <v>1087</v>
      </c>
    </row>
    <row r="34" spans="1:14">
      <c r="A34" s="51" t="s">
        <v>730</v>
      </c>
      <c r="B34" s="51" t="s">
        <v>729</v>
      </c>
      <c r="C34" s="51" t="s">
        <v>730</v>
      </c>
      <c r="D34" s="53" t="s">
        <v>738</v>
      </c>
      <c r="E34" s="54" t="s">
        <v>736</v>
      </c>
      <c r="F34" s="54" t="s">
        <v>737</v>
      </c>
      <c r="G34" s="51" t="s">
        <v>735</v>
      </c>
      <c r="H34" s="51" t="s">
        <v>59</v>
      </c>
      <c r="I34" s="53" t="s">
        <v>731</v>
      </c>
      <c r="J34" s="53" t="s">
        <v>732</v>
      </c>
      <c r="K34" s="53" t="s">
        <v>733</v>
      </c>
      <c r="L34" s="53" t="s">
        <v>734</v>
      </c>
      <c r="M34" s="51" t="s">
        <v>59</v>
      </c>
      <c r="N34" s="51" t="s">
        <v>59</v>
      </c>
    </row>
    <row r="35" spans="1:14">
      <c r="A35" s="51" t="s">
        <v>991</v>
      </c>
      <c r="B35" s="51" t="s">
        <v>995</v>
      </c>
      <c r="C35" s="51" t="s">
        <v>991</v>
      </c>
      <c r="D35" s="51" t="s">
        <v>992</v>
      </c>
      <c r="E35" s="51" t="s">
        <v>59</v>
      </c>
      <c r="F35" s="51" t="s">
        <v>59</v>
      </c>
      <c r="G35" s="51" t="s">
        <v>200</v>
      </c>
      <c r="H35" s="51" t="s">
        <v>59</v>
      </c>
      <c r="I35" s="51" t="s">
        <v>993</v>
      </c>
      <c r="J35" s="51" t="s">
        <v>994</v>
      </c>
      <c r="K35" s="51" t="s">
        <v>59</v>
      </c>
      <c r="L35" s="51" t="s">
        <v>59</v>
      </c>
      <c r="M35" s="51" t="s">
        <v>59</v>
      </c>
      <c r="N35" s="51" t="s">
        <v>59</v>
      </c>
    </row>
    <row r="36" spans="1:14">
      <c r="A36" s="51" t="s">
        <v>684</v>
      </c>
      <c r="B36" s="51" t="s">
        <v>76</v>
      </c>
      <c r="C36" s="51" t="s">
        <v>684</v>
      </c>
      <c r="D36" s="51" t="s">
        <v>685</v>
      </c>
      <c r="E36" s="51" t="s">
        <v>686</v>
      </c>
      <c r="F36" s="51" t="s">
        <v>59</v>
      </c>
      <c r="G36" s="51" t="s">
        <v>189</v>
      </c>
      <c r="H36" s="51" t="s">
        <v>59</v>
      </c>
      <c r="I36" s="51" t="s">
        <v>687</v>
      </c>
      <c r="J36" s="51" t="s">
        <v>686</v>
      </c>
      <c r="K36" s="51" t="s">
        <v>688</v>
      </c>
      <c r="L36" s="51" t="s">
        <v>689</v>
      </c>
      <c r="M36" s="51" t="s">
        <v>59</v>
      </c>
      <c r="N36" s="51" t="s">
        <v>59</v>
      </c>
    </row>
    <row r="37" spans="1:14">
      <c r="A37" s="51" t="s">
        <v>1100</v>
      </c>
      <c r="B37" s="51" t="s">
        <v>85</v>
      </c>
      <c r="C37" s="51" t="s">
        <v>1100</v>
      </c>
      <c r="D37" s="51" t="s">
        <v>1183</v>
      </c>
      <c r="E37" s="51" t="s">
        <v>214</v>
      </c>
      <c r="F37" s="51" t="s">
        <v>215</v>
      </c>
      <c r="G37" s="52" t="s">
        <v>1180</v>
      </c>
      <c r="H37" s="51" t="s">
        <v>59</v>
      </c>
      <c r="I37" s="51" t="s">
        <v>1181</v>
      </c>
      <c r="J37" s="51" t="s">
        <v>1182</v>
      </c>
      <c r="K37" s="51" t="s">
        <v>59</v>
      </c>
      <c r="L37" s="51" t="s">
        <v>59</v>
      </c>
      <c r="M37" s="51" t="s">
        <v>59</v>
      </c>
      <c r="N37" s="51" t="s">
        <v>59</v>
      </c>
    </row>
    <row r="38" spans="1:14">
      <c r="A38" s="51" t="s">
        <v>905</v>
      </c>
      <c r="B38" s="51" t="s">
        <v>906</v>
      </c>
      <c r="C38" s="51" t="s">
        <v>905</v>
      </c>
      <c r="D38" s="51" t="s">
        <v>907</v>
      </c>
      <c r="E38" s="51" t="s">
        <v>908</v>
      </c>
      <c r="F38" s="51" t="s">
        <v>908</v>
      </c>
      <c r="G38" s="52" t="s">
        <v>909</v>
      </c>
      <c r="H38" s="51" t="s">
        <v>59</v>
      </c>
      <c r="I38" s="51" t="s">
        <v>910</v>
      </c>
      <c r="J38" s="51" t="s">
        <v>911</v>
      </c>
      <c r="K38" s="51" t="s">
        <v>59</v>
      </c>
      <c r="L38" s="51" t="s">
        <v>59</v>
      </c>
      <c r="M38" s="51" t="s">
        <v>59</v>
      </c>
      <c r="N38" s="51" t="s">
        <v>59</v>
      </c>
    </row>
    <row r="39" spans="1:14">
      <c r="A39" s="51" t="s">
        <v>845</v>
      </c>
      <c r="B39" s="51" t="s">
        <v>844</v>
      </c>
      <c r="C39" s="51" t="s">
        <v>845</v>
      </c>
      <c r="D39" s="51" t="s">
        <v>846</v>
      </c>
      <c r="E39" s="51" t="s">
        <v>198</v>
      </c>
      <c r="F39" s="51" t="s">
        <v>198</v>
      </c>
      <c r="G39" s="51" t="s">
        <v>199</v>
      </c>
      <c r="H39" s="51" t="s">
        <v>59</v>
      </c>
      <c r="I39" s="51" t="s">
        <v>847</v>
      </c>
      <c r="J39" s="51" t="s">
        <v>452</v>
      </c>
      <c r="K39" s="51" t="s">
        <v>453</v>
      </c>
      <c r="L39" s="51" t="s">
        <v>454</v>
      </c>
      <c r="M39" s="51" t="s">
        <v>59</v>
      </c>
      <c r="N39" s="51" t="s">
        <v>59</v>
      </c>
    </row>
    <row r="40" spans="1:14">
      <c r="A40" s="51" t="s">
        <v>1018</v>
      </c>
      <c r="B40" s="51" t="s">
        <v>1019</v>
      </c>
      <c r="C40" s="51" t="s">
        <v>1018</v>
      </c>
      <c r="D40" s="51" t="s">
        <v>1020</v>
      </c>
      <c r="E40" s="51" t="s">
        <v>1021</v>
      </c>
      <c r="F40" s="51" t="s">
        <v>1022</v>
      </c>
      <c r="G40" s="52" t="s">
        <v>1023</v>
      </c>
      <c r="H40" s="51" t="s">
        <v>59</v>
      </c>
      <c r="I40" s="51" t="s">
        <v>1024</v>
      </c>
      <c r="J40" s="51" t="s">
        <v>1025</v>
      </c>
      <c r="K40" s="51" t="s">
        <v>59</v>
      </c>
      <c r="L40" s="51" t="s">
        <v>59</v>
      </c>
      <c r="M40" s="51" t="s">
        <v>59</v>
      </c>
      <c r="N40" s="51" t="s">
        <v>59</v>
      </c>
    </row>
    <row r="41" spans="1:14">
      <c r="A41" s="51" t="s">
        <v>754</v>
      </c>
      <c r="B41" s="51" t="s">
        <v>79</v>
      </c>
      <c r="C41" s="51" t="s">
        <v>754</v>
      </c>
      <c r="D41" s="51" t="s">
        <v>753</v>
      </c>
      <c r="E41" s="51" t="s">
        <v>196</v>
      </c>
      <c r="F41" s="51" t="s">
        <v>196</v>
      </c>
      <c r="G41" s="51" t="s">
        <v>197</v>
      </c>
      <c r="H41" s="51" t="s">
        <v>59</v>
      </c>
      <c r="I41" s="51" t="s">
        <v>875</v>
      </c>
      <c r="J41" s="51" t="s">
        <v>876</v>
      </c>
      <c r="K41" s="51" t="s">
        <v>874</v>
      </c>
      <c r="L41" s="51" t="s">
        <v>752</v>
      </c>
      <c r="M41" s="51" t="s">
        <v>59</v>
      </c>
      <c r="N41" s="51" t="s">
        <v>59</v>
      </c>
    </row>
    <row r="42" spans="1:14">
      <c r="A42" s="51" t="s">
        <v>1073</v>
      </c>
      <c r="B42" s="51" t="s">
        <v>87</v>
      </c>
      <c r="C42" s="51" t="s">
        <v>1073</v>
      </c>
      <c r="D42" s="51" t="s">
        <v>1072</v>
      </c>
      <c r="E42" s="51" t="s">
        <v>1074</v>
      </c>
      <c r="F42" s="51" t="s">
        <v>217</v>
      </c>
      <c r="G42" s="51" t="s">
        <v>218</v>
      </c>
      <c r="H42" s="51" t="s">
        <v>59</v>
      </c>
      <c r="I42" s="51" t="s">
        <v>1075</v>
      </c>
      <c r="J42" s="51" t="s">
        <v>1076</v>
      </c>
      <c r="K42" s="51" t="s">
        <v>59</v>
      </c>
      <c r="L42" s="51" t="s">
        <v>59</v>
      </c>
      <c r="M42" s="51" t="s">
        <v>59</v>
      </c>
      <c r="N42" s="51" t="s">
        <v>59</v>
      </c>
    </row>
    <row r="43" spans="1:14">
      <c r="A43" s="51" t="s">
        <v>807</v>
      </c>
      <c r="B43" s="51" t="s">
        <v>80</v>
      </c>
      <c r="C43" s="51" t="s">
        <v>808</v>
      </c>
      <c r="D43" s="51" t="s">
        <v>809</v>
      </c>
      <c r="E43" s="51" t="s">
        <v>810</v>
      </c>
      <c r="F43" s="51" t="s">
        <v>810</v>
      </c>
      <c r="G43" s="51" t="s">
        <v>201</v>
      </c>
      <c r="H43" s="51" t="s">
        <v>59</v>
      </c>
      <c r="I43" s="51" t="s">
        <v>455</v>
      </c>
      <c r="J43" s="51" t="s">
        <v>456</v>
      </c>
      <c r="K43" s="51" t="s">
        <v>457</v>
      </c>
      <c r="L43" s="51" t="s">
        <v>458</v>
      </c>
      <c r="M43" s="51" t="s">
        <v>59</v>
      </c>
      <c r="N43" s="51" t="s">
        <v>59</v>
      </c>
    </row>
    <row r="44" spans="1:14">
      <c r="A44" s="51" t="s">
        <v>1077</v>
      </c>
      <c r="B44" s="51" t="s">
        <v>144</v>
      </c>
      <c r="C44" s="51" t="s">
        <v>1077</v>
      </c>
      <c r="D44" s="51" t="s">
        <v>1078</v>
      </c>
      <c r="E44" s="51" t="s">
        <v>1079</v>
      </c>
      <c r="F44" s="51" t="s">
        <v>1079</v>
      </c>
      <c r="G44" s="52" t="s">
        <v>1080</v>
      </c>
      <c r="H44" s="51" t="s">
        <v>59</v>
      </c>
      <c r="I44" s="51" t="s">
        <v>1081</v>
      </c>
      <c r="J44" s="51" t="s">
        <v>1082</v>
      </c>
      <c r="K44" s="51" t="s">
        <v>59</v>
      </c>
      <c r="L44" s="51" t="s">
        <v>59</v>
      </c>
      <c r="M44" s="51" t="s">
        <v>59</v>
      </c>
      <c r="N44" s="51" t="s">
        <v>59</v>
      </c>
    </row>
    <row r="45" spans="1:14">
      <c r="A45" s="51" t="s">
        <v>656</v>
      </c>
      <c r="B45" s="51" t="s">
        <v>75</v>
      </c>
      <c r="C45" s="51" t="s">
        <v>656</v>
      </c>
      <c r="D45" s="51" t="s">
        <v>657</v>
      </c>
      <c r="E45" s="51" t="s">
        <v>188</v>
      </c>
      <c r="F45" s="51" t="s">
        <v>188</v>
      </c>
      <c r="G45" s="52" t="s">
        <v>658</v>
      </c>
      <c r="H45" s="51" t="s">
        <v>59</v>
      </c>
      <c r="I45" s="51" t="s">
        <v>446</v>
      </c>
      <c r="J45" s="51" t="s">
        <v>447</v>
      </c>
      <c r="K45" s="51" t="s">
        <v>448</v>
      </c>
      <c r="L45" s="51" t="s">
        <v>449</v>
      </c>
      <c r="M45" s="51" t="s">
        <v>59</v>
      </c>
      <c r="N45" s="51" t="s">
        <v>59</v>
      </c>
    </row>
    <row r="46" spans="1:14">
      <c r="A46" s="51" t="s">
        <v>924</v>
      </c>
      <c r="B46" s="51" t="s">
        <v>82</v>
      </c>
      <c r="C46" s="51" t="s">
        <v>924</v>
      </c>
      <c r="D46" s="51" t="s">
        <v>925</v>
      </c>
      <c r="E46" s="51" t="s">
        <v>207</v>
      </c>
      <c r="F46" s="51" t="s">
        <v>207</v>
      </c>
      <c r="G46" s="51" t="s">
        <v>208</v>
      </c>
      <c r="H46" s="51" t="s">
        <v>59</v>
      </c>
      <c r="I46" s="51" t="s">
        <v>463</v>
      </c>
      <c r="J46" s="51" t="s">
        <v>464</v>
      </c>
      <c r="K46" s="51" t="s">
        <v>465</v>
      </c>
      <c r="L46" s="51" t="s">
        <v>466</v>
      </c>
      <c r="M46" s="51" t="s">
        <v>59</v>
      </c>
      <c r="N46" s="51" t="s">
        <v>59</v>
      </c>
    </row>
    <row r="47" spans="1:14">
      <c r="A47" s="51" t="s">
        <v>767</v>
      </c>
      <c r="B47" s="51" t="s">
        <v>131</v>
      </c>
      <c r="C47" s="51" t="s">
        <v>767</v>
      </c>
      <c r="D47" s="51" t="s">
        <v>768</v>
      </c>
      <c r="E47" s="51" t="s">
        <v>769</v>
      </c>
      <c r="F47" s="51" t="s">
        <v>770</v>
      </c>
      <c r="G47" s="51" t="s">
        <v>376</v>
      </c>
      <c r="H47" s="51" t="s">
        <v>59</v>
      </c>
      <c r="I47" s="51" t="s">
        <v>771</v>
      </c>
      <c r="J47" s="51" t="s">
        <v>772</v>
      </c>
      <c r="K47" s="51" t="s">
        <v>59</v>
      </c>
      <c r="L47" s="51" t="s">
        <v>59</v>
      </c>
      <c r="M47" s="51" t="s">
        <v>59</v>
      </c>
      <c r="N47" s="51" t="s">
        <v>59</v>
      </c>
    </row>
    <row r="48" spans="1:14">
      <c r="A48" s="51" t="s">
        <v>839</v>
      </c>
      <c r="B48" s="51" t="s">
        <v>90</v>
      </c>
      <c r="C48" s="51" t="s">
        <v>839</v>
      </c>
      <c r="D48" s="51" t="s">
        <v>840</v>
      </c>
      <c r="E48" s="51" t="s">
        <v>841</v>
      </c>
      <c r="F48" s="51" t="s">
        <v>227</v>
      </c>
      <c r="G48" s="51" t="s">
        <v>228</v>
      </c>
      <c r="H48" s="51" t="s">
        <v>59</v>
      </c>
      <c r="I48" s="51" t="s">
        <v>842</v>
      </c>
      <c r="J48" s="51" t="s">
        <v>843</v>
      </c>
      <c r="K48" s="51" t="s">
        <v>1058</v>
      </c>
      <c r="L48" s="51" t="s">
        <v>1059</v>
      </c>
      <c r="M48" s="51" t="s">
        <v>59</v>
      </c>
      <c r="N48" s="51" t="s">
        <v>59</v>
      </c>
    </row>
    <row r="49" spans="1:14">
      <c r="A49" s="51" t="s">
        <v>1104</v>
      </c>
      <c r="B49" s="51" t="s">
        <v>92</v>
      </c>
      <c r="C49" s="51" t="s">
        <v>1104</v>
      </c>
      <c r="D49" s="51" t="s">
        <v>1105</v>
      </c>
      <c r="E49" s="51" t="s">
        <v>1106</v>
      </c>
      <c r="F49" s="51" t="s">
        <v>231</v>
      </c>
      <c r="G49" s="51" t="s">
        <v>232</v>
      </c>
      <c r="H49" s="51" t="s">
        <v>59</v>
      </c>
      <c r="I49" s="51" t="s">
        <v>1107</v>
      </c>
      <c r="J49" s="51" t="s">
        <v>59</v>
      </c>
      <c r="K49" s="51" t="s">
        <v>59</v>
      </c>
      <c r="L49" s="51" t="s">
        <v>59</v>
      </c>
      <c r="M49" s="51" t="s">
        <v>59</v>
      </c>
      <c r="N49" s="51" t="s">
        <v>59</v>
      </c>
    </row>
    <row r="50" spans="1:14">
      <c r="A50" s="51" t="s">
        <v>639</v>
      </c>
      <c r="B50" s="51" t="s">
        <v>67</v>
      </c>
      <c r="C50" s="51" t="s">
        <v>640</v>
      </c>
      <c r="D50" s="51" t="s">
        <v>641</v>
      </c>
      <c r="E50" s="51" t="s">
        <v>155</v>
      </c>
      <c r="F50" s="51" t="s">
        <v>156</v>
      </c>
      <c r="G50" s="51" t="s">
        <v>157</v>
      </c>
      <c r="H50" s="51" t="s">
        <v>59</v>
      </c>
      <c r="I50" s="51" t="s">
        <v>422</v>
      </c>
      <c r="J50" s="51" t="s">
        <v>423</v>
      </c>
      <c r="K50" s="51" t="s">
        <v>424</v>
      </c>
      <c r="L50" s="51" t="s">
        <v>425</v>
      </c>
      <c r="M50" s="51" t="s">
        <v>59</v>
      </c>
      <c r="N50" s="51" t="s">
        <v>59</v>
      </c>
    </row>
    <row r="51" spans="1:14">
      <c r="A51" s="51" t="s">
        <v>719</v>
      </c>
      <c r="B51" s="51" t="s">
        <v>89</v>
      </c>
      <c r="C51" s="51" t="s">
        <v>719</v>
      </c>
      <c r="D51" s="51" t="s">
        <v>720</v>
      </c>
      <c r="E51" s="51" t="s">
        <v>225</v>
      </c>
      <c r="F51" s="51" t="s">
        <v>225</v>
      </c>
      <c r="G51" s="51" t="s">
        <v>226</v>
      </c>
      <c r="H51" s="51" t="s">
        <v>59</v>
      </c>
      <c r="I51" s="51" t="s">
        <v>721</v>
      </c>
      <c r="J51" s="51" t="s">
        <v>477</v>
      </c>
      <c r="K51" s="51" t="s">
        <v>59</v>
      </c>
      <c r="L51" s="51" t="s">
        <v>59</v>
      </c>
      <c r="M51" s="51" t="s">
        <v>59</v>
      </c>
      <c r="N51" s="51" t="s">
        <v>59</v>
      </c>
    </row>
    <row r="52" spans="1:14">
      <c r="A52" s="51" t="s">
        <v>706</v>
      </c>
      <c r="B52" s="51" t="s">
        <v>91</v>
      </c>
      <c r="C52" s="51" t="s">
        <v>706</v>
      </c>
      <c r="D52" s="51" t="s">
        <v>707</v>
      </c>
      <c r="E52" s="51" t="s">
        <v>708</v>
      </c>
      <c r="F52" s="51" t="s">
        <v>229</v>
      </c>
      <c r="G52" s="51" t="s">
        <v>230</v>
      </c>
      <c r="H52" s="51" t="s">
        <v>59</v>
      </c>
      <c r="I52" s="51" t="s">
        <v>478</v>
      </c>
      <c r="J52" s="51" t="s">
        <v>479</v>
      </c>
      <c r="K52" s="51" t="s">
        <v>709</v>
      </c>
      <c r="L52" s="51" t="s">
        <v>710</v>
      </c>
      <c r="M52" s="51" t="s">
        <v>59</v>
      </c>
      <c r="N52" s="51" t="s">
        <v>59</v>
      </c>
    </row>
    <row r="53" spans="1:14">
      <c r="A53" s="51" t="s">
        <v>985</v>
      </c>
      <c r="B53" s="51" t="s">
        <v>93</v>
      </c>
      <c r="C53" s="51" t="s">
        <v>985</v>
      </c>
      <c r="D53" s="51" t="s">
        <v>986</v>
      </c>
      <c r="E53" s="51" t="s">
        <v>233</v>
      </c>
      <c r="F53" s="51" t="s">
        <v>233</v>
      </c>
      <c r="G53" s="51" t="s">
        <v>234</v>
      </c>
      <c r="H53" s="51" t="s">
        <v>59</v>
      </c>
      <c r="I53" s="51" t="s">
        <v>480</v>
      </c>
      <c r="J53" s="51" t="s">
        <v>481</v>
      </c>
      <c r="K53" s="51" t="s">
        <v>482</v>
      </c>
      <c r="L53" s="51" t="s">
        <v>483</v>
      </c>
      <c r="M53" s="51" t="s">
        <v>59</v>
      </c>
      <c r="N53" s="51" t="s">
        <v>59</v>
      </c>
    </row>
    <row r="54" spans="1:14">
      <c r="A54" s="51" t="s">
        <v>962</v>
      </c>
      <c r="B54" s="51" t="s">
        <v>96</v>
      </c>
      <c r="C54" s="51" t="s">
        <v>962</v>
      </c>
      <c r="D54" s="51" t="s">
        <v>963</v>
      </c>
      <c r="E54" s="51" t="s">
        <v>239</v>
      </c>
      <c r="F54" s="51" t="s">
        <v>239</v>
      </c>
      <c r="G54" s="51" t="s">
        <v>240</v>
      </c>
      <c r="H54" s="51" t="s">
        <v>59</v>
      </c>
      <c r="I54" s="51" t="s">
        <v>490</v>
      </c>
      <c r="J54" s="51" t="s">
        <v>59</v>
      </c>
      <c r="K54" s="51" t="s">
        <v>491</v>
      </c>
      <c r="L54" s="51" t="s">
        <v>492</v>
      </c>
      <c r="M54" s="51" t="s">
        <v>59</v>
      </c>
      <c r="N54" s="51" t="s">
        <v>59</v>
      </c>
    </row>
    <row r="55" spans="1:14">
      <c r="A55" s="51" t="s">
        <v>1160</v>
      </c>
      <c r="B55" s="51" t="s">
        <v>128</v>
      </c>
      <c r="C55" s="51" t="s">
        <v>1160</v>
      </c>
      <c r="D55" s="51" t="s">
        <v>1161</v>
      </c>
      <c r="E55" s="51" t="s">
        <v>1162</v>
      </c>
      <c r="F55" s="51" t="s">
        <v>367</v>
      </c>
      <c r="G55" s="51" t="s">
        <v>368</v>
      </c>
      <c r="H55" s="51" t="s">
        <v>59</v>
      </c>
      <c r="I55" s="51" t="s">
        <v>1163</v>
      </c>
      <c r="J55" s="51" t="s">
        <v>59</v>
      </c>
      <c r="K55" s="51" t="s">
        <v>59</v>
      </c>
      <c r="L55" s="51" t="s">
        <v>59</v>
      </c>
      <c r="M55" s="51" t="s">
        <v>59</v>
      </c>
      <c r="N55" s="51" t="s">
        <v>59</v>
      </c>
    </row>
    <row r="56" spans="1:14">
      <c r="A56" s="51" t="s">
        <v>623</v>
      </c>
      <c r="B56" s="51" t="s">
        <v>65</v>
      </c>
      <c r="C56" s="51" t="s">
        <v>624</v>
      </c>
      <c r="D56" s="51" t="s">
        <v>625</v>
      </c>
      <c r="E56" s="51" t="s">
        <v>150</v>
      </c>
      <c r="F56" s="51" t="s">
        <v>151</v>
      </c>
      <c r="G56" s="51" t="s">
        <v>152</v>
      </c>
      <c r="H56" s="51" t="s">
        <v>59</v>
      </c>
      <c r="I56" s="51" t="s">
        <v>419</v>
      </c>
      <c r="J56" s="51" t="s">
        <v>150</v>
      </c>
      <c r="K56" s="51" t="s">
        <v>420</v>
      </c>
      <c r="L56" s="51" t="s">
        <v>421</v>
      </c>
      <c r="M56" s="51" t="s">
        <v>59</v>
      </c>
      <c r="N56" s="51" t="s">
        <v>59</v>
      </c>
    </row>
    <row r="57" spans="1:14">
      <c r="A57" s="51" t="s">
        <v>1108</v>
      </c>
      <c r="B57" s="51" t="s">
        <v>99</v>
      </c>
      <c r="C57" s="51" t="s">
        <v>1108</v>
      </c>
      <c r="D57" s="51" t="s">
        <v>1109</v>
      </c>
      <c r="E57" s="51" t="s">
        <v>1110</v>
      </c>
      <c r="F57" s="51" t="s">
        <v>244</v>
      </c>
      <c r="G57" s="51" t="s">
        <v>245</v>
      </c>
      <c r="H57" s="51" t="s">
        <v>59</v>
      </c>
      <c r="I57" s="51" t="s">
        <v>1111</v>
      </c>
      <c r="J57" s="51" t="s">
        <v>59</v>
      </c>
      <c r="K57" s="51" t="s">
        <v>59</v>
      </c>
      <c r="L57" s="51" t="s">
        <v>59</v>
      </c>
      <c r="M57" s="51" t="s">
        <v>59</v>
      </c>
      <c r="N57" s="51" t="s">
        <v>59</v>
      </c>
    </row>
    <row r="58" spans="1:14">
      <c r="A58" s="51" t="s">
        <v>979</v>
      </c>
      <c r="B58" s="51" t="s">
        <v>97</v>
      </c>
      <c r="C58" s="51" t="s">
        <v>979</v>
      </c>
      <c r="D58" s="51" t="s">
        <v>980</v>
      </c>
      <c r="E58" s="51" t="s">
        <v>1164</v>
      </c>
      <c r="F58" s="51" t="s">
        <v>1164</v>
      </c>
      <c r="G58" s="51" t="s">
        <v>241</v>
      </c>
      <c r="H58" s="51" t="s">
        <v>59</v>
      </c>
      <c r="I58" s="51" t="s">
        <v>493</v>
      </c>
      <c r="J58" s="51" t="s">
        <v>494</v>
      </c>
      <c r="K58" s="51" t="s">
        <v>59</v>
      </c>
      <c r="L58" s="51" t="s">
        <v>59</v>
      </c>
      <c r="M58" s="51" t="s">
        <v>59</v>
      </c>
      <c r="N58" s="51" t="s">
        <v>59</v>
      </c>
    </row>
    <row r="59" spans="1:14">
      <c r="A59" s="51" t="s">
        <v>804</v>
      </c>
      <c r="B59" s="51" t="s">
        <v>95</v>
      </c>
      <c r="C59" s="51" t="s">
        <v>804</v>
      </c>
      <c r="D59" s="51" t="s">
        <v>805</v>
      </c>
      <c r="E59" s="51" t="s">
        <v>806</v>
      </c>
      <c r="F59" s="51" t="s">
        <v>806</v>
      </c>
      <c r="G59" s="51" t="s">
        <v>238</v>
      </c>
      <c r="H59" s="51" t="s">
        <v>59</v>
      </c>
      <c r="I59" s="51" t="s">
        <v>486</v>
      </c>
      <c r="J59" s="51" t="s">
        <v>487</v>
      </c>
      <c r="K59" s="51" t="s">
        <v>488</v>
      </c>
      <c r="L59" s="51" t="s">
        <v>489</v>
      </c>
      <c r="M59" s="51" t="s">
        <v>59</v>
      </c>
      <c r="N59" s="51" t="s">
        <v>59</v>
      </c>
    </row>
    <row r="60" spans="1:14">
      <c r="A60" s="51" t="s">
        <v>981</v>
      </c>
      <c r="B60" s="51" t="s">
        <v>98</v>
      </c>
      <c r="C60" s="51" t="s">
        <v>981</v>
      </c>
      <c r="D60" s="51" t="s">
        <v>982</v>
      </c>
      <c r="E60" s="51" t="s">
        <v>242</v>
      </c>
      <c r="F60" s="51" t="s">
        <v>242</v>
      </c>
      <c r="G60" s="51" t="s">
        <v>243</v>
      </c>
      <c r="H60" s="51" t="s">
        <v>59</v>
      </c>
      <c r="I60" s="51" t="s">
        <v>495</v>
      </c>
      <c r="J60" s="51" t="s">
        <v>496</v>
      </c>
      <c r="K60" s="51" t="s">
        <v>59</v>
      </c>
      <c r="L60" s="51" t="s">
        <v>59</v>
      </c>
      <c r="M60" s="51" t="s">
        <v>59</v>
      </c>
      <c r="N60" s="51" t="s">
        <v>59</v>
      </c>
    </row>
    <row r="61" spans="1:14">
      <c r="A61" s="51" t="s">
        <v>830</v>
      </c>
      <c r="B61" s="51" t="s">
        <v>819</v>
      </c>
      <c r="C61" s="51" t="s">
        <v>830</v>
      </c>
      <c r="D61" s="51" t="s">
        <v>831</v>
      </c>
      <c r="E61" s="51" t="s">
        <v>832</v>
      </c>
      <c r="F61" s="51" t="s">
        <v>833</v>
      </c>
      <c r="G61" s="51" t="s">
        <v>255</v>
      </c>
      <c r="H61" s="51" t="s">
        <v>59</v>
      </c>
      <c r="I61" s="51" t="s">
        <v>820</v>
      </c>
      <c r="J61" s="51" t="s">
        <v>821</v>
      </c>
      <c r="K61" s="51" t="s">
        <v>822</v>
      </c>
      <c r="L61" s="51" t="s">
        <v>823</v>
      </c>
      <c r="M61" s="51" t="s">
        <v>59</v>
      </c>
      <c r="N61" s="51" t="s">
        <v>59</v>
      </c>
    </row>
    <row r="62" spans="1:14">
      <c r="A62" s="51" t="s">
        <v>834</v>
      </c>
      <c r="B62" s="51" t="s">
        <v>101</v>
      </c>
      <c r="C62" s="51" t="s">
        <v>834</v>
      </c>
      <c r="D62" s="51" t="s">
        <v>835</v>
      </c>
      <c r="E62" s="51" t="s">
        <v>836</v>
      </c>
      <c r="F62" s="51" t="s">
        <v>837</v>
      </c>
      <c r="G62" s="51" t="s">
        <v>248</v>
      </c>
      <c r="H62" s="51" t="s">
        <v>59</v>
      </c>
      <c r="I62" s="51" t="s">
        <v>838</v>
      </c>
      <c r="J62" s="51" t="s">
        <v>836</v>
      </c>
      <c r="K62" s="51" t="s">
        <v>59</v>
      </c>
      <c r="L62" s="51" t="s">
        <v>59</v>
      </c>
      <c r="M62" s="51" t="s">
        <v>59</v>
      </c>
      <c r="N62" s="51" t="s">
        <v>59</v>
      </c>
    </row>
    <row r="63" spans="1:14">
      <c r="A63" s="51" t="s">
        <v>626</v>
      </c>
      <c r="B63" s="51" t="s">
        <v>66</v>
      </c>
      <c r="C63" s="51" t="s">
        <v>627</v>
      </c>
      <c r="D63" s="51" t="s">
        <v>628</v>
      </c>
      <c r="E63" s="51" t="s">
        <v>629</v>
      </c>
      <c r="F63" s="51" t="s">
        <v>153</v>
      </c>
      <c r="G63" s="51" t="s">
        <v>154</v>
      </c>
      <c r="H63" s="51" t="s">
        <v>59</v>
      </c>
      <c r="I63" s="51" t="s">
        <v>630</v>
      </c>
      <c r="J63" s="51" t="s">
        <v>631</v>
      </c>
      <c r="K63" s="51" t="s">
        <v>632</v>
      </c>
      <c r="L63" s="51" t="s">
        <v>629</v>
      </c>
      <c r="M63" s="51" t="s">
        <v>59</v>
      </c>
      <c r="N63" s="51" t="s">
        <v>59</v>
      </c>
    </row>
    <row r="64" spans="1:14">
      <c r="A64" s="51" t="s">
        <v>921</v>
      </c>
      <c r="B64" s="51" t="s">
        <v>132</v>
      </c>
      <c r="C64" s="51" t="s">
        <v>921</v>
      </c>
      <c r="D64" s="51" t="s">
        <v>922</v>
      </c>
      <c r="E64" s="51" t="s">
        <v>923</v>
      </c>
      <c r="F64" s="51" t="s">
        <v>377</v>
      </c>
      <c r="G64" s="51" t="s">
        <v>378</v>
      </c>
      <c r="H64" s="51" t="s">
        <v>59</v>
      </c>
      <c r="I64" s="51" t="s">
        <v>591</v>
      </c>
      <c r="J64" s="51" t="s">
        <v>592</v>
      </c>
      <c r="K64" s="51" t="s">
        <v>593</v>
      </c>
      <c r="L64" s="51" t="s">
        <v>594</v>
      </c>
      <c r="M64" s="51" t="s">
        <v>59</v>
      </c>
      <c r="N64" s="51" t="s">
        <v>59</v>
      </c>
    </row>
    <row r="65" spans="1:14">
      <c r="A65" s="51" t="s">
        <v>943</v>
      </c>
      <c r="B65" s="51" t="s">
        <v>110</v>
      </c>
      <c r="C65" s="51" t="s">
        <v>943</v>
      </c>
      <c r="D65" s="51" t="s">
        <v>944</v>
      </c>
      <c r="E65" s="51" t="s">
        <v>285</v>
      </c>
      <c r="F65" s="51" t="s">
        <v>285</v>
      </c>
      <c r="G65" s="51" t="s">
        <v>286</v>
      </c>
      <c r="H65" s="51" t="s">
        <v>59</v>
      </c>
      <c r="I65" s="51" t="s">
        <v>521</v>
      </c>
      <c r="J65" s="51" t="s">
        <v>522</v>
      </c>
      <c r="K65" s="51" t="s">
        <v>59</v>
      </c>
      <c r="L65" s="51" t="s">
        <v>59</v>
      </c>
      <c r="M65" s="51" t="s">
        <v>59</v>
      </c>
      <c r="N65" s="51" t="s">
        <v>59</v>
      </c>
    </row>
    <row r="66" spans="1:14">
      <c r="A66" s="51" t="s">
        <v>1119</v>
      </c>
      <c r="B66" s="51" t="s">
        <v>106</v>
      </c>
      <c r="C66" s="51" t="s">
        <v>1119</v>
      </c>
      <c r="D66" s="51" t="s">
        <v>1120</v>
      </c>
      <c r="E66" s="51" t="s">
        <v>1121</v>
      </c>
      <c r="F66" s="51" t="s">
        <v>274</v>
      </c>
      <c r="G66" s="51" t="s">
        <v>275</v>
      </c>
      <c r="H66" s="51" t="s">
        <v>59</v>
      </c>
      <c r="I66" s="51" t="s">
        <v>1122</v>
      </c>
      <c r="J66" s="51" t="s">
        <v>59</v>
      </c>
      <c r="K66" s="51" t="s">
        <v>1123</v>
      </c>
      <c r="L66" s="51" t="s">
        <v>59</v>
      </c>
      <c r="M66" s="51" t="s">
        <v>59</v>
      </c>
      <c r="N66" s="51" t="s">
        <v>59</v>
      </c>
    </row>
    <row r="67" spans="1:14">
      <c r="A67" s="51" t="s">
        <v>934</v>
      </c>
      <c r="B67" s="51" t="s">
        <v>102</v>
      </c>
      <c r="C67" s="51" t="s">
        <v>934</v>
      </c>
      <c r="D67" s="51" t="s">
        <v>935</v>
      </c>
      <c r="E67" s="51" t="s">
        <v>249</v>
      </c>
      <c r="F67" s="51" t="s">
        <v>249</v>
      </c>
      <c r="G67" s="51" t="s">
        <v>250</v>
      </c>
      <c r="H67" s="51" t="s">
        <v>59</v>
      </c>
      <c r="I67" s="51" t="s">
        <v>936</v>
      </c>
      <c r="J67" s="51" t="s">
        <v>499</v>
      </c>
      <c r="K67" s="51" t="s">
        <v>59</v>
      </c>
      <c r="L67" s="51" t="s">
        <v>59</v>
      </c>
      <c r="M67" s="51" t="s">
        <v>59</v>
      </c>
      <c r="N67" s="51" t="s">
        <v>59</v>
      </c>
    </row>
    <row r="68" spans="1:14">
      <c r="A68" s="51" t="s">
        <v>1112</v>
      </c>
      <c r="B68" s="51" t="s">
        <v>1115</v>
      </c>
      <c r="C68" s="51" t="s">
        <v>1112</v>
      </c>
      <c r="D68" s="51" t="s">
        <v>1113</v>
      </c>
      <c r="E68" s="51" t="s">
        <v>1114</v>
      </c>
      <c r="F68" s="51" t="s">
        <v>251</v>
      </c>
      <c r="G68" s="51" t="s">
        <v>252</v>
      </c>
      <c r="H68" s="51" t="s">
        <v>59</v>
      </c>
      <c r="I68" s="51" t="s">
        <v>1116</v>
      </c>
      <c r="J68" s="51" t="s">
        <v>59</v>
      </c>
      <c r="K68" s="51" t="s">
        <v>59</v>
      </c>
      <c r="L68" s="51" t="s">
        <v>59</v>
      </c>
      <c r="M68" s="51" t="s">
        <v>59</v>
      </c>
      <c r="N68" s="51" t="s">
        <v>59</v>
      </c>
    </row>
    <row r="69" spans="1:14">
      <c r="A69" s="51" t="s">
        <v>959</v>
      </c>
      <c r="B69" s="51" t="s">
        <v>960</v>
      </c>
      <c r="C69" s="51" t="s">
        <v>959</v>
      </c>
      <c r="D69" s="51" t="s">
        <v>961</v>
      </c>
      <c r="E69" s="51" t="s">
        <v>298</v>
      </c>
      <c r="F69" s="51" t="s">
        <v>299</v>
      </c>
      <c r="G69" s="51" t="s">
        <v>300</v>
      </c>
      <c r="H69" s="51" t="s">
        <v>59</v>
      </c>
      <c r="I69" s="51" t="s">
        <v>534</v>
      </c>
      <c r="J69" s="51" t="s">
        <v>535</v>
      </c>
      <c r="K69" s="51" t="s">
        <v>536</v>
      </c>
      <c r="L69" s="51" t="s">
        <v>537</v>
      </c>
      <c r="M69" s="51" t="s">
        <v>59</v>
      </c>
      <c r="N69" s="51" t="s">
        <v>59</v>
      </c>
    </row>
    <row r="70" spans="1:14">
      <c r="A70" s="51" t="s">
        <v>1117</v>
      </c>
      <c r="B70" s="51" t="s">
        <v>104</v>
      </c>
      <c r="C70" s="51" t="s">
        <v>1117</v>
      </c>
      <c r="D70" s="51" t="s">
        <v>1118</v>
      </c>
      <c r="E70" s="51" t="s">
        <v>269</v>
      </c>
      <c r="F70" s="51" t="s">
        <v>270</v>
      </c>
      <c r="G70" s="51" t="s">
        <v>271</v>
      </c>
      <c r="H70" s="51" t="s">
        <v>59</v>
      </c>
      <c r="I70" s="51" t="s">
        <v>510</v>
      </c>
      <c r="J70" s="51" t="s">
        <v>59</v>
      </c>
      <c r="K70" s="51" t="s">
        <v>511</v>
      </c>
      <c r="L70" s="51" t="s">
        <v>512</v>
      </c>
      <c r="M70" s="51" t="s">
        <v>59</v>
      </c>
      <c r="N70" s="51" t="s">
        <v>59</v>
      </c>
    </row>
    <row r="71" spans="1:14">
      <c r="A71" s="51" t="s">
        <v>1124</v>
      </c>
      <c r="B71" s="51" t="s">
        <v>107</v>
      </c>
      <c r="C71" s="51" t="s">
        <v>1124</v>
      </c>
      <c r="D71" s="51" t="s">
        <v>1125</v>
      </c>
      <c r="E71" s="51" t="s">
        <v>1126</v>
      </c>
      <c r="F71" s="51" t="s">
        <v>279</v>
      </c>
      <c r="G71" s="51" t="s">
        <v>280</v>
      </c>
      <c r="H71" s="51" t="s">
        <v>59</v>
      </c>
      <c r="I71" s="51" t="s">
        <v>1127</v>
      </c>
      <c r="J71" s="51" t="s">
        <v>59</v>
      </c>
      <c r="K71" s="51" t="s">
        <v>59</v>
      </c>
      <c r="L71" s="51" t="s">
        <v>59</v>
      </c>
      <c r="M71" s="51" t="s">
        <v>59</v>
      </c>
      <c r="N71" s="51" t="s">
        <v>59</v>
      </c>
    </row>
    <row r="72" spans="1:14">
      <c r="A72" s="51" t="s">
        <v>672</v>
      </c>
      <c r="B72" s="51" t="s">
        <v>100</v>
      </c>
      <c r="C72" s="51" t="s">
        <v>673</v>
      </c>
      <c r="D72" s="51" t="s">
        <v>674</v>
      </c>
      <c r="E72" s="51" t="s">
        <v>675</v>
      </c>
      <c r="F72" s="51" t="s">
        <v>246</v>
      </c>
      <c r="G72" s="51" t="s">
        <v>247</v>
      </c>
      <c r="H72" s="51" t="s">
        <v>59</v>
      </c>
      <c r="I72" s="51" t="s">
        <v>497</v>
      </c>
      <c r="J72" s="51" t="s">
        <v>498</v>
      </c>
      <c r="K72" s="51" t="s">
        <v>59</v>
      </c>
      <c r="L72" s="51" t="s">
        <v>59</v>
      </c>
      <c r="M72" s="51" t="s">
        <v>59</v>
      </c>
      <c r="N72" s="51" t="s">
        <v>59</v>
      </c>
    </row>
    <row r="73" spans="1:14">
      <c r="A73" s="51" t="s">
        <v>700</v>
      </c>
      <c r="B73" s="51" t="s">
        <v>103</v>
      </c>
      <c r="C73" s="51" t="s">
        <v>700</v>
      </c>
      <c r="D73" s="51" t="s">
        <v>701</v>
      </c>
      <c r="E73" s="51" t="s">
        <v>256</v>
      </c>
      <c r="F73" s="51" t="s">
        <v>257</v>
      </c>
      <c r="G73" s="51" t="s">
        <v>258</v>
      </c>
      <c r="H73" s="51" t="s">
        <v>59</v>
      </c>
      <c r="I73" s="51" t="s">
        <v>500</v>
      </c>
      <c r="J73" s="51" t="s">
        <v>501</v>
      </c>
      <c r="K73" s="51" t="s">
        <v>59</v>
      </c>
      <c r="L73" s="51" t="s">
        <v>59</v>
      </c>
      <c r="M73" s="51" t="s">
        <v>59</v>
      </c>
      <c r="N73" s="51" t="s">
        <v>59</v>
      </c>
    </row>
    <row r="74" spans="1:14">
      <c r="A74" s="51" t="s">
        <v>951</v>
      </c>
      <c r="B74" s="51" t="s">
        <v>133</v>
      </c>
      <c r="C74" s="51" t="s">
        <v>951</v>
      </c>
      <c r="D74" s="51" t="s">
        <v>952</v>
      </c>
      <c r="E74" s="51" t="s">
        <v>386</v>
      </c>
      <c r="F74" s="51" t="s">
        <v>387</v>
      </c>
      <c r="G74" s="51" t="s">
        <v>59</v>
      </c>
      <c r="H74" s="51" t="s">
        <v>59</v>
      </c>
      <c r="I74" s="51" t="s">
        <v>603</v>
      </c>
      <c r="J74" s="51" t="s">
        <v>604</v>
      </c>
      <c r="K74" s="51" t="s">
        <v>605</v>
      </c>
      <c r="L74" s="51" t="s">
        <v>606</v>
      </c>
      <c r="M74" s="51" t="s">
        <v>59</v>
      </c>
      <c r="N74" s="51" t="s">
        <v>59</v>
      </c>
    </row>
    <row r="75" spans="1:14">
      <c r="A75" s="51" t="s">
        <v>859</v>
      </c>
      <c r="B75" s="51" t="s">
        <v>105</v>
      </c>
      <c r="C75" s="51" t="s">
        <v>860</v>
      </c>
      <c r="D75" s="51" t="s">
        <v>861</v>
      </c>
      <c r="E75" s="51" t="s">
        <v>272</v>
      </c>
      <c r="F75" s="51" t="s">
        <v>272</v>
      </c>
      <c r="G75" s="51" t="s">
        <v>273</v>
      </c>
      <c r="H75" s="51" t="s">
        <v>59</v>
      </c>
      <c r="I75" s="51" t="s">
        <v>513</v>
      </c>
      <c r="J75" s="51" t="s">
        <v>514</v>
      </c>
      <c r="K75" s="51" t="s">
        <v>515</v>
      </c>
      <c r="L75" s="51" t="s">
        <v>516</v>
      </c>
      <c r="M75" s="51" t="s">
        <v>59</v>
      </c>
      <c r="N75" s="51" t="s">
        <v>59</v>
      </c>
    </row>
    <row r="76" spans="1:14">
      <c r="A76" s="51" t="s">
        <v>1047</v>
      </c>
      <c r="B76" s="51" t="s">
        <v>1057</v>
      </c>
      <c r="C76" s="51" t="s">
        <v>1047</v>
      </c>
      <c r="D76" s="51" t="s">
        <v>1048</v>
      </c>
      <c r="E76" s="51" t="s">
        <v>1049</v>
      </c>
      <c r="F76" s="51" t="s">
        <v>1049</v>
      </c>
      <c r="G76" s="52" t="s">
        <v>1050</v>
      </c>
      <c r="H76" s="51" t="s">
        <v>59</v>
      </c>
      <c r="I76" s="51" t="s">
        <v>1051</v>
      </c>
      <c r="J76" s="51" t="s">
        <v>1052</v>
      </c>
      <c r="K76" s="51" t="s">
        <v>1053</v>
      </c>
      <c r="L76" s="51" t="s">
        <v>1054</v>
      </c>
      <c r="M76" s="51" t="s">
        <v>1055</v>
      </c>
      <c r="N76" s="51" t="s">
        <v>1056</v>
      </c>
    </row>
    <row r="77" spans="1:14">
      <c r="A77" s="51" t="s">
        <v>1128</v>
      </c>
      <c r="B77" s="51" t="s">
        <v>108</v>
      </c>
      <c r="C77" s="51" t="s">
        <v>1128</v>
      </c>
      <c r="D77" s="51" t="s">
        <v>1129</v>
      </c>
      <c r="E77" s="51" t="s">
        <v>1130</v>
      </c>
      <c r="F77" s="51" t="s">
        <v>281</v>
      </c>
      <c r="G77" s="51" t="s">
        <v>282</v>
      </c>
      <c r="H77" s="51" t="s">
        <v>59</v>
      </c>
      <c r="I77" s="51" t="s">
        <v>1131</v>
      </c>
      <c r="J77" s="51" t="s">
        <v>59</v>
      </c>
      <c r="K77" s="51" t="s">
        <v>59</v>
      </c>
      <c r="L77" s="51" t="s">
        <v>59</v>
      </c>
      <c r="M77" s="51" t="s">
        <v>59</v>
      </c>
      <c r="N77" s="51" t="s">
        <v>59</v>
      </c>
    </row>
    <row r="78" spans="1:14">
      <c r="A78" s="51" t="s">
        <v>697</v>
      </c>
      <c r="B78" s="51" t="s">
        <v>698</v>
      </c>
      <c r="C78" s="51" t="s">
        <v>697</v>
      </c>
      <c r="D78" s="51" t="s">
        <v>699</v>
      </c>
      <c r="E78" s="51" t="s">
        <v>382</v>
      </c>
      <c r="F78" s="51" t="s">
        <v>383</v>
      </c>
      <c r="G78" s="51" t="s">
        <v>59</v>
      </c>
      <c r="H78" s="51" t="s">
        <v>59</v>
      </c>
      <c r="I78" s="51" t="s">
        <v>599</v>
      </c>
      <c r="J78" s="51" t="s">
        <v>600</v>
      </c>
      <c r="K78" s="51" t="s">
        <v>59</v>
      </c>
      <c r="L78" s="51" t="s">
        <v>59</v>
      </c>
      <c r="M78" s="51" t="s">
        <v>59</v>
      </c>
      <c r="N78" s="51" t="s">
        <v>59</v>
      </c>
    </row>
    <row r="79" spans="1:14">
      <c r="A79" s="51" t="s">
        <v>866</v>
      </c>
      <c r="B79" s="51" t="s">
        <v>1197</v>
      </c>
      <c r="C79" s="51" t="s">
        <v>866</v>
      </c>
      <c r="D79" s="51" t="s">
        <v>867</v>
      </c>
      <c r="E79" s="51" t="s">
        <v>276</v>
      </c>
      <c r="F79" s="51" t="s">
        <v>277</v>
      </c>
      <c r="G79" s="51" t="s">
        <v>278</v>
      </c>
      <c r="H79" s="51" t="s">
        <v>59</v>
      </c>
      <c r="I79" s="51" t="s">
        <v>517</v>
      </c>
      <c r="J79" s="51" t="s">
        <v>518</v>
      </c>
      <c r="K79" s="51" t="s">
        <v>519</v>
      </c>
      <c r="L79" s="51" t="s">
        <v>520</v>
      </c>
      <c r="M79" s="51" t="s">
        <v>59</v>
      </c>
      <c r="N79" s="51" t="s">
        <v>59</v>
      </c>
    </row>
    <row r="80" spans="1:14">
      <c r="A80" s="51" t="s">
        <v>621</v>
      </c>
      <c r="B80" s="51" t="s">
        <v>1198</v>
      </c>
      <c r="C80" s="51" t="s">
        <v>621</v>
      </c>
      <c r="D80" s="51" t="s">
        <v>622</v>
      </c>
      <c r="E80" s="51" t="s">
        <v>148</v>
      </c>
      <c r="F80" s="51" t="s">
        <v>149</v>
      </c>
      <c r="G80" s="52" t="s">
        <v>1088</v>
      </c>
      <c r="H80" s="51" t="s">
        <v>413</v>
      </c>
      <c r="I80" s="51" t="s">
        <v>416</v>
      </c>
      <c r="J80" s="51" t="s">
        <v>620</v>
      </c>
      <c r="K80" s="51" t="s">
        <v>417</v>
      </c>
      <c r="L80" s="51" t="s">
        <v>418</v>
      </c>
      <c r="M80" s="51" t="s">
        <v>59</v>
      </c>
      <c r="N80" s="51" t="s">
        <v>59</v>
      </c>
    </row>
    <row r="81" spans="1:14">
      <c r="A81" s="51" t="s">
        <v>916</v>
      </c>
      <c r="B81" s="51" t="s">
        <v>1199</v>
      </c>
      <c r="C81" s="51" t="s">
        <v>916</v>
      </c>
      <c r="D81" s="51" t="s">
        <v>917</v>
      </c>
      <c r="E81" s="51" t="s">
        <v>287</v>
      </c>
      <c r="F81" s="51" t="s">
        <v>288</v>
      </c>
      <c r="G81" s="51" t="s">
        <v>289</v>
      </c>
      <c r="H81" s="51" t="s">
        <v>59</v>
      </c>
      <c r="I81" s="51" t="s">
        <v>523</v>
      </c>
      <c r="J81" s="51" t="s">
        <v>524</v>
      </c>
      <c r="K81" s="51" t="s">
        <v>59</v>
      </c>
      <c r="L81" s="51" t="s">
        <v>59</v>
      </c>
      <c r="M81" s="51" t="s">
        <v>59</v>
      </c>
      <c r="N81" s="51" t="s">
        <v>59</v>
      </c>
    </row>
    <row r="82" spans="1:14">
      <c r="A82" s="51" t="s">
        <v>618</v>
      </c>
      <c r="B82" s="51" t="s">
        <v>64</v>
      </c>
      <c r="C82" s="51" t="s">
        <v>618</v>
      </c>
      <c r="D82" s="51" t="s">
        <v>619</v>
      </c>
      <c r="E82" s="51" t="s">
        <v>146</v>
      </c>
      <c r="F82" s="51" t="s">
        <v>146</v>
      </c>
      <c r="G82" s="51" t="s">
        <v>147</v>
      </c>
      <c r="H82" s="51" t="s">
        <v>59</v>
      </c>
      <c r="I82" s="51" t="s">
        <v>414</v>
      </c>
      <c r="J82" s="51" t="s">
        <v>415</v>
      </c>
      <c r="K82" s="51" t="s">
        <v>59</v>
      </c>
      <c r="L82" s="51" t="s">
        <v>59</v>
      </c>
      <c r="M82" s="51" t="s">
        <v>59</v>
      </c>
      <c r="N82" s="51" t="s">
        <v>59</v>
      </c>
    </row>
    <row r="83" spans="1:14">
      <c r="A83" s="51" t="s">
        <v>765</v>
      </c>
      <c r="B83" s="51" t="s">
        <v>1200</v>
      </c>
      <c r="C83" s="51" t="s">
        <v>765</v>
      </c>
      <c r="D83" s="51" t="s">
        <v>766</v>
      </c>
      <c r="E83" s="51" t="s">
        <v>259</v>
      </c>
      <c r="F83" s="51" t="s">
        <v>260</v>
      </c>
      <c r="G83" s="51" t="s">
        <v>261</v>
      </c>
      <c r="H83" s="51" t="s">
        <v>59</v>
      </c>
      <c r="I83" s="51" t="s">
        <v>502</v>
      </c>
      <c r="J83" s="51" t="s">
        <v>503</v>
      </c>
      <c r="K83" s="51" t="s">
        <v>59</v>
      </c>
      <c r="L83" s="51" t="s">
        <v>59</v>
      </c>
      <c r="M83" s="51" t="s">
        <v>59</v>
      </c>
      <c r="N83" s="51" t="s">
        <v>59</v>
      </c>
    </row>
    <row r="84" spans="1:14">
      <c r="A84" s="51" t="s">
        <v>763</v>
      </c>
      <c r="B84" s="51" t="s">
        <v>1201</v>
      </c>
      <c r="C84" s="51" t="s">
        <v>763</v>
      </c>
      <c r="D84" s="51" t="s">
        <v>764</v>
      </c>
      <c r="E84" s="51" t="s">
        <v>262</v>
      </c>
      <c r="F84" s="51" t="s">
        <v>263</v>
      </c>
      <c r="G84" s="51" t="s">
        <v>264</v>
      </c>
      <c r="H84" s="51" t="s">
        <v>59</v>
      </c>
      <c r="I84" s="51" t="s">
        <v>504</v>
      </c>
      <c r="J84" s="51" t="s">
        <v>505</v>
      </c>
      <c r="K84" s="51" t="s">
        <v>59</v>
      </c>
      <c r="L84" s="51" t="s">
        <v>59</v>
      </c>
      <c r="M84" s="51" t="s">
        <v>59</v>
      </c>
      <c r="N84" s="51" t="s">
        <v>59</v>
      </c>
    </row>
    <row r="85" spans="1:14">
      <c r="A85" s="51" t="s">
        <v>919</v>
      </c>
      <c r="B85" s="51" t="s">
        <v>918</v>
      </c>
      <c r="C85" s="51" t="s">
        <v>919</v>
      </c>
      <c r="D85" s="51" t="s">
        <v>920</v>
      </c>
      <c r="E85" s="51" t="s">
        <v>290</v>
      </c>
      <c r="F85" s="51" t="s">
        <v>291</v>
      </c>
      <c r="G85" s="51" t="s">
        <v>292</v>
      </c>
      <c r="H85" s="51" t="s">
        <v>59</v>
      </c>
      <c r="I85" s="51" t="s">
        <v>525</v>
      </c>
      <c r="J85" s="51" t="s">
        <v>526</v>
      </c>
      <c r="K85" s="51" t="s">
        <v>59</v>
      </c>
      <c r="L85" s="51" t="s">
        <v>59</v>
      </c>
      <c r="M85" s="51" t="s">
        <v>59</v>
      </c>
      <c r="N85" s="51" t="s">
        <v>59</v>
      </c>
    </row>
    <row r="86" spans="1:14">
      <c r="A86" s="51" t="s">
        <v>940</v>
      </c>
      <c r="B86" s="51" t="s">
        <v>941</v>
      </c>
      <c r="C86" s="51" t="s">
        <v>940</v>
      </c>
      <c r="D86" s="51" t="s">
        <v>942</v>
      </c>
      <c r="E86" s="51" t="s">
        <v>371</v>
      </c>
      <c r="F86" s="51" t="s">
        <v>372</v>
      </c>
      <c r="G86" s="51" t="s">
        <v>373</v>
      </c>
      <c r="H86" s="51" t="s">
        <v>59</v>
      </c>
      <c r="I86" s="51" t="s">
        <v>585</v>
      </c>
      <c r="J86" s="51" t="s">
        <v>586</v>
      </c>
      <c r="K86" s="51" t="s">
        <v>587</v>
      </c>
      <c r="L86" s="51" t="s">
        <v>588</v>
      </c>
      <c r="M86" s="51" t="s">
        <v>59</v>
      </c>
      <c r="N86" s="51" t="s">
        <v>59</v>
      </c>
    </row>
    <row r="87" spans="1:14">
      <c r="A87" s="51" t="s">
        <v>938</v>
      </c>
      <c r="B87" s="51" t="s">
        <v>937</v>
      </c>
      <c r="C87" s="51" t="s">
        <v>938</v>
      </c>
      <c r="D87" s="51" t="s">
        <v>939</v>
      </c>
      <c r="E87" s="51" t="s">
        <v>384</v>
      </c>
      <c r="F87" s="51" t="s">
        <v>385</v>
      </c>
      <c r="G87" s="51" t="s">
        <v>59</v>
      </c>
      <c r="H87" s="51" t="s">
        <v>59</v>
      </c>
      <c r="I87" s="51" t="s">
        <v>601</v>
      </c>
      <c r="J87" s="51" t="s">
        <v>602</v>
      </c>
      <c r="K87" s="51" t="s">
        <v>59</v>
      </c>
      <c r="L87" s="51" t="s">
        <v>59</v>
      </c>
      <c r="M87" s="51" t="s">
        <v>59</v>
      </c>
      <c r="N87" s="51" t="s">
        <v>59</v>
      </c>
    </row>
    <row r="88" spans="1:14">
      <c r="A88" s="51" t="s">
        <v>1132</v>
      </c>
      <c r="B88" s="51" t="s">
        <v>109</v>
      </c>
      <c r="C88" s="51" t="s">
        <v>1132</v>
      </c>
      <c r="D88" s="51" t="s">
        <v>1133</v>
      </c>
      <c r="E88" s="51" t="s">
        <v>1134</v>
      </c>
      <c r="F88" s="51" t="s">
        <v>283</v>
      </c>
      <c r="G88" s="51" t="s">
        <v>284</v>
      </c>
      <c r="H88" s="51" t="s">
        <v>59</v>
      </c>
      <c r="I88" s="51" t="s">
        <v>1135</v>
      </c>
      <c r="J88" s="51" t="s">
        <v>59</v>
      </c>
      <c r="K88" s="51" t="s">
        <v>59</v>
      </c>
      <c r="L88" s="51" t="s">
        <v>59</v>
      </c>
      <c r="M88" s="51" t="s">
        <v>59</v>
      </c>
      <c r="N88" s="51" t="s">
        <v>59</v>
      </c>
    </row>
    <row r="89" spans="1:14">
      <c r="A89" s="51" t="s">
        <v>882</v>
      </c>
      <c r="B89" s="51" t="s">
        <v>129</v>
      </c>
      <c r="C89" s="51" t="s">
        <v>882</v>
      </c>
      <c r="D89" s="51" t="s">
        <v>883</v>
      </c>
      <c r="E89" s="51" t="s">
        <v>369</v>
      </c>
      <c r="F89" s="51" t="s">
        <v>369</v>
      </c>
      <c r="G89" s="51" t="s">
        <v>370</v>
      </c>
      <c r="H89" s="51" t="s">
        <v>59</v>
      </c>
      <c r="I89" s="51" t="s">
        <v>884</v>
      </c>
      <c r="J89" s="51" t="s">
        <v>885</v>
      </c>
      <c r="K89" s="51" t="s">
        <v>886</v>
      </c>
      <c r="L89" s="51" t="s">
        <v>887</v>
      </c>
      <c r="M89" s="51" t="s">
        <v>59</v>
      </c>
      <c r="N89" s="51" t="s">
        <v>59</v>
      </c>
    </row>
    <row r="90" spans="1:14">
      <c r="A90" s="51" t="s">
        <v>1184</v>
      </c>
      <c r="B90" s="51" t="s">
        <v>1185</v>
      </c>
      <c r="C90" s="51" t="s">
        <v>1186</v>
      </c>
      <c r="D90" s="51" t="s">
        <v>1187</v>
      </c>
      <c r="E90" s="51" t="s">
        <v>1188</v>
      </c>
      <c r="F90" s="51" t="s">
        <v>1189</v>
      </c>
      <c r="G90" s="51" t="s">
        <v>59</v>
      </c>
      <c r="H90" s="51" t="s">
        <v>59</v>
      </c>
      <c r="I90" s="51" t="s">
        <v>1190</v>
      </c>
      <c r="J90" s="51" t="s">
        <v>1191</v>
      </c>
      <c r="K90" s="51" t="s">
        <v>59</v>
      </c>
      <c r="L90" s="51" t="s">
        <v>59</v>
      </c>
      <c r="M90" s="51" t="s">
        <v>59</v>
      </c>
      <c r="N90" s="51" t="s">
        <v>59</v>
      </c>
    </row>
    <row r="91" spans="1:14">
      <c r="A91" s="51" t="s">
        <v>796</v>
      </c>
      <c r="B91" s="51" t="s">
        <v>795</v>
      </c>
      <c r="C91" s="51" t="s">
        <v>796</v>
      </c>
      <c r="D91" s="51" t="s">
        <v>797</v>
      </c>
      <c r="E91" s="51" t="s">
        <v>798</v>
      </c>
      <c r="F91" s="51" t="s">
        <v>799</v>
      </c>
      <c r="G91" s="51" t="s">
        <v>253</v>
      </c>
      <c r="H91" s="51" t="s">
        <v>59</v>
      </c>
      <c r="I91" s="51" t="s">
        <v>800</v>
      </c>
      <c r="J91" s="51" t="s">
        <v>801</v>
      </c>
      <c r="K91" s="51" t="s">
        <v>802</v>
      </c>
      <c r="L91" s="51" t="s">
        <v>803</v>
      </c>
      <c r="M91" s="51" t="s">
        <v>59</v>
      </c>
      <c r="N91" s="51" t="s">
        <v>59</v>
      </c>
    </row>
    <row r="92" spans="1:14">
      <c r="A92" s="51" t="s">
        <v>929</v>
      </c>
      <c r="B92" s="51" t="s">
        <v>930</v>
      </c>
      <c r="C92" s="51" t="s">
        <v>929</v>
      </c>
      <c r="D92" s="51" t="s">
        <v>931</v>
      </c>
      <c r="E92" s="51" t="s">
        <v>301</v>
      </c>
      <c r="F92" s="51" t="s">
        <v>302</v>
      </c>
      <c r="G92" s="51" t="s">
        <v>303</v>
      </c>
      <c r="H92" s="51" t="s">
        <v>59</v>
      </c>
      <c r="I92" s="51" t="s">
        <v>538</v>
      </c>
      <c r="J92" s="51" t="s">
        <v>539</v>
      </c>
      <c r="K92" s="51" t="s">
        <v>540</v>
      </c>
      <c r="L92" s="51" t="s">
        <v>541</v>
      </c>
      <c r="M92" s="51" t="s">
        <v>59</v>
      </c>
      <c r="N92" s="51" t="s">
        <v>59</v>
      </c>
    </row>
    <row r="93" spans="1:14">
      <c r="A93" s="51" t="s">
        <v>782</v>
      </c>
      <c r="B93" s="51" t="s">
        <v>1202</v>
      </c>
      <c r="C93" s="51" t="s">
        <v>782</v>
      </c>
      <c r="D93" s="51" t="s">
        <v>783</v>
      </c>
      <c r="E93" s="51" t="s">
        <v>784</v>
      </c>
      <c r="F93" s="51" t="s">
        <v>785</v>
      </c>
      <c r="G93" s="51" t="s">
        <v>254</v>
      </c>
      <c r="H93" s="51" t="s">
        <v>59</v>
      </c>
      <c r="I93" s="51" t="s">
        <v>786</v>
      </c>
      <c r="J93" s="51" t="s">
        <v>787</v>
      </c>
      <c r="K93" s="51" t="s">
        <v>788</v>
      </c>
      <c r="L93" s="51" t="s">
        <v>789</v>
      </c>
      <c r="M93" s="51" t="s">
        <v>59</v>
      </c>
      <c r="N93" s="51" t="s">
        <v>59</v>
      </c>
    </row>
    <row r="94" spans="1:14">
      <c r="A94" s="51" t="s">
        <v>57</v>
      </c>
      <c r="B94" s="51" t="s">
        <v>53</v>
      </c>
      <c r="C94" s="51" t="s">
        <v>54</v>
      </c>
      <c r="D94" s="51" t="s">
        <v>55</v>
      </c>
      <c r="E94" s="51" t="s">
        <v>58</v>
      </c>
      <c r="F94" s="51" t="s">
        <v>63</v>
      </c>
      <c r="G94" s="51" t="s">
        <v>60</v>
      </c>
      <c r="H94" s="51" t="s">
        <v>59</v>
      </c>
      <c r="I94" s="51" t="s">
        <v>61</v>
      </c>
      <c r="J94" s="51" t="s">
        <v>62</v>
      </c>
      <c r="K94" s="51" t="s">
        <v>59</v>
      </c>
      <c r="L94" s="51" t="s">
        <v>59</v>
      </c>
      <c r="M94" s="51" t="s">
        <v>59</v>
      </c>
      <c r="N94" s="51" t="s">
        <v>59</v>
      </c>
    </row>
    <row r="95" spans="1:14">
      <c r="A95" s="51" t="s">
        <v>1002</v>
      </c>
      <c r="B95" s="51" t="s">
        <v>1204</v>
      </c>
      <c r="C95" s="51" t="s">
        <v>1002</v>
      </c>
      <c r="D95" s="51" t="s">
        <v>1003</v>
      </c>
      <c r="E95" s="51" t="s">
        <v>400</v>
      </c>
      <c r="F95" s="51" t="s">
        <v>401</v>
      </c>
      <c r="G95" s="51" t="s">
        <v>59</v>
      </c>
      <c r="H95" s="51" t="s">
        <v>59</v>
      </c>
      <c r="I95" s="51" t="s">
        <v>1004</v>
      </c>
      <c r="J95" s="51" t="s">
        <v>59</v>
      </c>
      <c r="K95" s="51" t="s">
        <v>59</v>
      </c>
      <c r="L95" s="51" t="s">
        <v>59</v>
      </c>
      <c r="M95" s="51" t="s">
        <v>59</v>
      </c>
      <c r="N95" s="51" t="s">
        <v>59</v>
      </c>
    </row>
    <row r="96" spans="1:14">
      <c r="A96" s="51" t="s">
        <v>755</v>
      </c>
      <c r="B96" s="51" t="s">
        <v>1203</v>
      </c>
      <c r="C96" s="51" t="s">
        <v>755</v>
      </c>
      <c r="D96" s="51" t="s">
        <v>756</v>
      </c>
      <c r="E96" s="51" t="s">
        <v>266</v>
      </c>
      <c r="F96" s="51" t="s">
        <v>267</v>
      </c>
      <c r="G96" s="51" t="s">
        <v>268</v>
      </c>
      <c r="H96" s="51" t="s">
        <v>59</v>
      </c>
      <c r="I96" s="51" t="s">
        <v>506</v>
      </c>
      <c r="J96" s="51" t="s">
        <v>507</v>
      </c>
      <c r="K96" s="51" t="s">
        <v>508</v>
      </c>
      <c r="L96" s="51" t="s">
        <v>509</v>
      </c>
      <c r="M96" s="51" t="s">
        <v>59</v>
      </c>
      <c r="N96" s="51" t="s">
        <v>59</v>
      </c>
    </row>
    <row r="97" spans="1:14">
      <c r="A97" s="51" t="s">
        <v>1010</v>
      </c>
      <c r="B97" s="51" t="s">
        <v>1205</v>
      </c>
      <c r="C97" s="51" t="s">
        <v>1011</v>
      </c>
      <c r="D97" s="51" t="s">
        <v>1012</v>
      </c>
      <c r="E97" s="51" t="s">
        <v>1009</v>
      </c>
      <c r="F97" s="51" t="s">
        <v>1008</v>
      </c>
      <c r="G97" s="52" t="s">
        <v>1005</v>
      </c>
      <c r="H97" s="51" t="s">
        <v>59</v>
      </c>
      <c r="I97" s="51" t="s">
        <v>1006</v>
      </c>
      <c r="J97" s="51" t="s">
        <v>1007</v>
      </c>
      <c r="K97" s="51" t="s">
        <v>59</v>
      </c>
      <c r="L97" s="51" t="s">
        <v>59</v>
      </c>
      <c r="M97" s="51" t="s">
        <v>59</v>
      </c>
      <c r="N97" s="51" t="s">
        <v>59</v>
      </c>
    </row>
    <row r="98" spans="1:14">
      <c r="A98" s="51" t="s">
        <v>669</v>
      </c>
      <c r="B98" s="51" t="s">
        <v>1196</v>
      </c>
      <c r="C98" s="51" t="s">
        <v>669</v>
      </c>
      <c r="D98" s="51" t="s">
        <v>670</v>
      </c>
      <c r="E98" s="51" t="s">
        <v>671</v>
      </c>
      <c r="F98" s="51" t="s">
        <v>59</v>
      </c>
      <c r="G98" s="51" t="s">
        <v>304</v>
      </c>
      <c r="H98" s="51" t="s">
        <v>59</v>
      </c>
      <c r="I98" s="51" t="s">
        <v>542</v>
      </c>
      <c r="J98" s="51" t="s">
        <v>543</v>
      </c>
      <c r="K98" s="51" t="s">
        <v>544</v>
      </c>
      <c r="L98" s="51" t="s">
        <v>545</v>
      </c>
      <c r="M98" s="51" t="s">
        <v>59</v>
      </c>
      <c r="N98" s="51" t="s">
        <v>59</v>
      </c>
    </row>
    <row r="99" spans="1:14">
      <c r="A99" s="51" t="s">
        <v>824</v>
      </c>
      <c r="B99" s="51" t="s">
        <v>113</v>
      </c>
      <c r="C99" s="51" t="s">
        <v>824</v>
      </c>
      <c r="D99" s="51" t="s">
        <v>825</v>
      </c>
      <c r="E99" s="51" t="s">
        <v>826</v>
      </c>
      <c r="F99" s="51" t="s">
        <v>827</v>
      </c>
      <c r="G99" s="51" t="s">
        <v>305</v>
      </c>
      <c r="H99" s="51" t="s">
        <v>59</v>
      </c>
      <c r="I99" s="51" t="s">
        <v>828</v>
      </c>
      <c r="J99" s="51" t="s">
        <v>829</v>
      </c>
      <c r="K99" s="51" t="s">
        <v>59</v>
      </c>
      <c r="L99" s="51" t="s">
        <v>59</v>
      </c>
      <c r="M99" s="51" t="s">
        <v>59</v>
      </c>
      <c r="N99" s="51" t="s">
        <v>59</v>
      </c>
    </row>
    <row r="100" spans="1:14">
      <c r="A100" s="51" t="s">
        <v>1136</v>
      </c>
      <c r="B100" s="51" t="s">
        <v>114</v>
      </c>
      <c r="C100" s="51" t="s">
        <v>1136</v>
      </c>
      <c r="D100" s="51" t="s">
        <v>1137</v>
      </c>
      <c r="E100" s="51" t="s">
        <v>1138</v>
      </c>
      <c r="F100" s="51" t="s">
        <v>306</v>
      </c>
      <c r="G100" s="51" t="s">
        <v>307</v>
      </c>
      <c r="H100" s="51" t="s">
        <v>59</v>
      </c>
      <c r="I100" s="51" t="s">
        <v>546</v>
      </c>
      <c r="J100" s="51" t="s">
        <v>547</v>
      </c>
      <c r="K100" s="51" t="s">
        <v>59</v>
      </c>
      <c r="L100" s="51" t="s">
        <v>59</v>
      </c>
      <c r="M100" s="51" t="s">
        <v>59</v>
      </c>
      <c r="N100" s="51" t="s">
        <v>59</v>
      </c>
    </row>
    <row r="101" spans="1:14">
      <c r="A101" s="51" t="s">
        <v>1139</v>
      </c>
      <c r="B101" s="51" t="s">
        <v>115</v>
      </c>
      <c r="C101" s="51" t="s">
        <v>1139</v>
      </c>
      <c r="D101" s="51" t="s">
        <v>1140</v>
      </c>
      <c r="E101" s="51" t="s">
        <v>1141</v>
      </c>
      <c r="F101" s="51" t="s">
        <v>308</v>
      </c>
      <c r="G101" s="51" t="s">
        <v>309</v>
      </c>
      <c r="H101" s="51" t="s">
        <v>59</v>
      </c>
      <c r="I101" s="51" t="s">
        <v>1178</v>
      </c>
      <c r="J101" s="51" t="s">
        <v>1179</v>
      </c>
      <c r="K101" s="51" t="s">
        <v>59</v>
      </c>
      <c r="L101" s="51" t="s">
        <v>59</v>
      </c>
      <c r="M101" s="51" t="s">
        <v>59</v>
      </c>
      <c r="N101" s="51" t="s">
        <v>59</v>
      </c>
    </row>
    <row r="102" spans="1:14">
      <c r="A102" s="51" t="s">
        <v>877</v>
      </c>
      <c r="B102" s="51" t="s">
        <v>117</v>
      </c>
      <c r="C102" s="51" t="s">
        <v>877</v>
      </c>
      <c r="D102" s="51" t="s">
        <v>878</v>
      </c>
      <c r="E102" s="51" t="s">
        <v>328</v>
      </c>
      <c r="F102" s="51" t="s">
        <v>329</v>
      </c>
      <c r="G102" s="51" t="s">
        <v>330</v>
      </c>
      <c r="H102" s="51" t="s">
        <v>59</v>
      </c>
      <c r="I102" s="51" t="s">
        <v>879</v>
      </c>
      <c r="J102" s="51" t="s">
        <v>562</v>
      </c>
      <c r="K102" s="51" t="s">
        <v>912</v>
      </c>
      <c r="L102" s="51" t="s">
        <v>913</v>
      </c>
      <c r="M102" s="51" t="s">
        <v>59</v>
      </c>
      <c r="N102" s="51" t="s">
        <v>59</v>
      </c>
    </row>
    <row r="103" spans="1:14">
      <c r="A103" s="51" t="s">
        <v>665</v>
      </c>
      <c r="B103" s="51" t="s">
        <v>1206</v>
      </c>
      <c r="C103" s="51" t="s">
        <v>665</v>
      </c>
      <c r="D103" s="51" t="s">
        <v>666</v>
      </c>
      <c r="E103" s="51" t="s">
        <v>323</v>
      </c>
      <c r="F103" s="51" t="s">
        <v>324</v>
      </c>
      <c r="G103" s="51" t="s">
        <v>325</v>
      </c>
      <c r="H103" s="51" t="s">
        <v>59</v>
      </c>
      <c r="I103" s="51" t="s">
        <v>558</v>
      </c>
      <c r="J103" s="51" t="s">
        <v>559</v>
      </c>
      <c r="K103" s="51" t="s">
        <v>667</v>
      </c>
      <c r="L103" s="51" t="s">
        <v>668</v>
      </c>
      <c r="M103" s="51" t="s">
        <v>59</v>
      </c>
      <c r="N103" s="51" t="s">
        <v>59</v>
      </c>
    </row>
    <row r="104" spans="1:14">
      <c r="A104" s="51" t="s">
        <v>690</v>
      </c>
      <c r="B104" s="51" t="s">
        <v>691</v>
      </c>
      <c r="C104" s="51" t="s">
        <v>690</v>
      </c>
      <c r="D104" s="51" t="s">
        <v>692</v>
      </c>
      <c r="E104" s="51" t="s">
        <v>693</v>
      </c>
      <c r="F104" s="51" t="s">
        <v>694</v>
      </c>
      <c r="G104" s="51" t="s">
        <v>310</v>
      </c>
      <c r="H104" s="51" t="s">
        <v>59</v>
      </c>
      <c r="I104" s="51" t="s">
        <v>695</v>
      </c>
      <c r="J104" s="51" t="s">
        <v>696</v>
      </c>
      <c r="K104" s="51" t="s">
        <v>59</v>
      </c>
      <c r="L104" s="51" t="s">
        <v>59</v>
      </c>
      <c r="M104" s="51" t="s">
        <v>59</v>
      </c>
      <c r="N104" s="51" t="s">
        <v>59</v>
      </c>
    </row>
    <row r="105" spans="1:14">
      <c r="A105" s="51" t="s">
        <v>1153</v>
      </c>
      <c r="B105" s="51" t="s">
        <v>122</v>
      </c>
      <c r="C105" s="51" t="s">
        <v>1153</v>
      </c>
      <c r="D105" s="51" t="s">
        <v>1154</v>
      </c>
      <c r="E105" s="51" t="s">
        <v>1155</v>
      </c>
      <c r="F105" s="51" t="s">
        <v>341</v>
      </c>
      <c r="G105" s="51" t="s">
        <v>342</v>
      </c>
      <c r="H105" s="51" t="s">
        <v>59</v>
      </c>
      <c r="I105" s="51" t="s">
        <v>1156</v>
      </c>
      <c r="J105" s="51" t="s">
        <v>59</v>
      </c>
      <c r="K105" s="51" t="s">
        <v>59</v>
      </c>
      <c r="L105" s="51" t="s">
        <v>59</v>
      </c>
      <c r="M105" s="51" t="s">
        <v>59</v>
      </c>
      <c r="N105" s="51" t="s">
        <v>59</v>
      </c>
    </row>
    <row r="106" spans="1:14">
      <c r="A106" s="51" t="s">
        <v>1142</v>
      </c>
      <c r="B106" s="51" t="s">
        <v>119</v>
      </c>
      <c r="C106" s="51" t="s">
        <v>1142</v>
      </c>
      <c r="D106" s="51" t="s">
        <v>1143</v>
      </c>
      <c r="E106" s="51" t="s">
        <v>1144</v>
      </c>
      <c r="F106" s="51" t="s">
        <v>335</v>
      </c>
      <c r="G106" s="51" t="s">
        <v>336</v>
      </c>
      <c r="H106" s="51" t="s">
        <v>59</v>
      </c>
      <c r="I106" s="51" t="s">
        <v>1145</v>
      </c>
      <c r="J106" s="51" t="s">
        <v>59</v>
      </c>
      <c r="K106" s="51" t="s">
        <v>1146</v>
      </c>
      <c r="L106" s="51" t="s">
        <v>59</v>
      </c>
      <c r="M106" s="51" t="s">
        <v>59</v>
      </c>
      <c r="N106" s="51" t="s">
        <v>59</v>
      </c>
    </row>
    <row r="107" spans="1:14">
      <c r="A107" s="51" t="s">
        <v>762</v>
      </c>
      <c r="B107" s="51" t="s">
        <v>1207</v>
      </c>
      <c r="C107" s="51" t="s">
        <v>762</v>
      </c>
      <c r="D107" s="51" t="s">
        <v>948</v>
      </c>
      <c r="E107" s="51" t="s">
        <v>311</v>
      </c>
      <c r="F107" s="51" t="s">
        <v>312</v>
      </c>
      <c r="G107" s="51" t="s">
        <v>313</v>
      </c>
      <c r="H107" s="51" t="s">
        <v>59</v>
      </c>
      <c r="I107" s="51" t="s">
        <v>548</v>
      </c>
      <c r="J107" s="51" t="s">
        <v>549</v>
      </c>
      <c r="K107" s="51" t="s">
        <v>550</v>
      </c>
      <c r="L107" s="51" t="s">
        <v>551</v>
      </c>
      <c r="M107" s="51" t="s">
        <v>59</v>
      </c>
      <c r="N107" s="51" t="s">
        <v>59</v>
      </c>
    </row>
    <row r="108" spans="1:14">
      <c r="A108" s="51" t="s">
        <v>987</v>
      </c>
      <c r="B108" s="51" t="s">
        <v>1208</v>
      </c>
      <c r="C108" s="51" t="s">
        <v>987</v>
      </c>
      <c r="D108" s="51" t="s">
        <v>988</v>
      </c>
      <c r="E108" s="51" t="s">
        <v>314</v>
      </c>
      <c r="F108" s="51" t="s">
        <v>315</v>
      </c>
      <c r="G108" s="51" t="s">
        <v>316</v>
      </c>
      <c r="H108" s="51" t="s">
        <v>59</v>
      </c>
      <c r="I108" s="51" t="s">
        <v>552</v>
      </c>
      <c r="J108" s="51" t="s">
        <v>553</v>
      </c>
      <c r="K108" s="51" t="s">
        <v>59</v>
      </c>
      <c r="L108" s="51" t="s">
        <v>59</v>
      </c>
      <c r="M108" s="51" t="s">
        <v>59</v>
      </c>
      <c r="N108" s="51" t="s">
        <v>59</v>
      </c>
    </row>
    <row r="109" spans="1:14">
      <c r="A109" s="51" t="s">
        <v>1068</v>
      </c>
      <c r="B109" s="51" t="s">
        <v>118</v>
      </c>
      <c r="C109" s="51" t="s">
        <v>1068</v>
      </c>
      <c r="D109" s="51" t="s">
        <v>1069</v>
      </c>
      <c r="E109" s="51" t="s">
        <v>1070</v>
      </c>
      <c r="F109" s="51" t="s">
        <v>333</v>
      </c>
      <c r="G109" s="51" t="s">
        <v>334</v>
      </c>
      <c r="H109" s="51" t="s">
        <v>59</v>
      </c>
      <c r="I109" s="51" t="s">
        <v>1176</v>
      </c>
      <c r="J109" s="51" t="s">
        <v>1177</v>
      </c>
      <c r="K109" s="51" t="s">
        <v>59</v>
      </c>
      <c r="L109" s="51" t="s">
        <v>59</v>
      </c>
      <c r="M109" s="51" t="s">
        <v>59</v>
      </c>
      <c r="N109" s="51" t="s">
        <v>59</v>
      </c>
    </row>
    <row r="110" spans="1:14">
      <c r="A110" s="51" t="s">
        <v>1221</v>
      </c>
      <c r="B110" s="51" t="s">
        <v>1222</v>
      </c>
      <c r="C110" s="51" t="s">
        <v>1221</v>
      </c>
      <c r="D110" s="51" t="s">
        <v>1223</v>
      </c>
      <c r="E110" s="51" t="s">
        <v>1224</v>
      </c>
      <c r="F110" s="51" t="s">
        <v>1225</v>
      </c>
      <c r="G110" s="52" t="s">
        <v>1226</v>
      </c>
      <c r="H110" s="51" t="s">
        <v>1227</v>
      </c>
      <c r="I110" s="51" t="s">
        <v>1228</v>
      </c>
      <c r="J110" s="51" t="s">
        <v>1229</v>
      </c>
      <c r="K110" s="51" t="s">
        <v>1227</v>
      </c>
      <c r="L110" s="51" t="s">
        <v>1227</v>
      </c>
      <c r="M110" s="51" t="s">
        <v>1227</v>
      </c>
      <c r="N110" s="51" t="s">
        <v>1227</v>
      </c>
    </row>
    <row r="111" spans="1:14">
      <c r="A111" s="51" t="s">
        <v>792</v>
      </c>
      <c r="B111" s="51" t="s">
        <v>793</v>
      </c>
      <c r="C111" s="51" t="s">
        <v>792</v>
      </c>
      <c r="D111" s="51" t="s">
        <v>794</v>
      </c>
      <c r="E111" s="51" t="s">
        <v>379</v>
      </c>
      <c r="F111" s="51" t="s">
        <v>380</v>
      </c>
      <c r="G111" s="51" t="s">
        <v>381</v>
      </c>
      <c r="H111" s="51" t="s">
        <v>59</v>
      </c>
      <c r="I111" s="51" t="s">
        <v>595</v>
      </c>
      <c r="J111" s="51" t="s">
        <v>596</v>
      </c>
      <c r="K111" s="51" t="s">
        <v>597</v>
      </c>
      <c r="L111" s="51" t="s">
        <v>598</v>
      </c>
      <c r="M111" s="51" t="s">
        <v>59</v>
      </c>
      <c r="N111" s="51" t="s">
        <v>59</v>
      </c>
    </row>
    <row r="112" spans="1:14">
      <c r="A112" s="51" t="s">
        <v>790</v>
      </c>
      <c r="B112" s="51" t="s">
        <v>1209</v>
      </c>
      <c r="C112" s="51" t="s">
        <v>790</v>
      </c>
      <c r="D112" s="51" t="s">
        <v>791</v>
      </c>
      <c r="E112" s="51" t="s">
        <v>317</v>
      </c>
      <c r="F112" s="51" t="s">
        <v>318</v>
      </c>
      <c r="G112" s="51" t="s">
        <v>319</v>
      </c>
      <c r="H112" s="51" t="s">
        <v>59</v>
      </c>
      <c r="I112" s="51" t="s">
        <v>554</v>
      </c>
      <c r="J112" s="51" t="s">
        <v>555</v>
      </c>
      <c r="K112" s="51" t="s">
        <v>59</v>
      </c>
      <c r="L112" s="51" t="s">
        <v>59</v>
      </c>
      <c r="M112" s="51" t="s">
        <v>59</v>
      </c>
      <c r="N112" s="51" t="s">
        <v>59</v>
      </c>
    </row>
    <row r="113" spans="1:14">
      <c r="A113" s="51" t="s">
        <v>1065</v>
      </c>
      <c r="B113" s="51" t="s">
        <v>1064</v>
      </c>
      <c r="C113" s="51" t="s">
        <v>1065</v>
      </c>
      <c r="D113" s="51" t="s">
        <v>1066</v>
      </c>
      <c r="E113" s="51" t="s">
        <v>1067</v>
      </c>
      <c r="F113" s="51" t="s">
        <v>331</v>
      </c>
      <c r="G113" s="51" t="s">
        <v>332</v>
      </c>
      <c r="H113" s="51" t="s">
        <v>59</v>
      </c>
      <c r="I113" s="51" t="s">
        <v>1071</v>
      </c>
      <c r="J113" s="51" t="s">
        <v>1165</v>
      </c>
      <c r="K113" s="51" t="s">
        <v>59</v>
      </c>
      <c r="L113" s="51" t="s">
        <v>59</v>
      </c>
      <c r="M113" s="51" t="s">
        <v>59</v>
      </c>
      <c r="N113" s="51" t="s">
        <v>59</v>
      </c>
    </row>
    <row r="114" spans="1:14">
      <c r="A114" s="51" t="s">
        <v>1013</v>
      </c>
      <c r="B114" s="51" t="s">
        <v>1210</v>
      </c>
      <c r="C114" s="51" t="s">
        <v>1014</v>
      </c>
      <c r="D114" s="51" t="s">
        <v>1015</v>
      </c>
      <c r="E114" s="51" t="s">
        <v>1016</v>
      </c>
      <c r="F114" s="51" t="s">
        <v>1017</v>
      </c>
      <c r="G114" s="51" t="s">
        <v>59</v>
      </c>
      <c r="H114" s="51" t="s">
        <v>59</v>
      </c>
      <c r="I114" s="51" t="s">
        <v>59</v>
      </c>
      <c r="J114" s="51" t="s">
        <v>59</v>
      </c>
      <c r="K114" s="51" t="s">
        <v>59</v>
      </c>
      <c r="L114" s="51" t="s">
        <v>59</v>
      </c>
      <c r="M114" s="51" t="s">
        <v>59</v>
      </c>
      <c r="N114" s="51" t="s">
        <v>59</v>
      </c>
    </row>
    <row r="115" spans="1:14">
      <c r="A115" s="51" t="s">
        <v>1151</v>
      </c>
      <c r="B115" s="51" t="s">
        <v>121</v>
      </c>
      <c r="C115" s="51" t="s">
        <v>1151</v>
      </c>
      <c r="D115" s="51" t="s">
        <v>1152</v>
      </c>
      <c r="E115" s="51" t="s">
        <v>339</v>
      </c>
      <c r="F115" s="51" t="s">
        <v>339</v>
      </c>
      <c r="G115" s="51" t="s">
        <v>340</v>
      </c>
      <c r="H115" s="51" t="s">
        <v>59</v>
      </c>
      <c r="I115" s="51" t="s">
        <v>563</v>
      </c>
      <c r="J115" s="51" t="s">
        <v>564</v>
      </c>
      <c r="K115" s="51" t="s">
        <v>59</v>
      </c>
      <c r="L115" s="51" t="s">
        <v>59</v>
      </c>
      <c r="M115" s="51" t="s">
        <v>59</v>
      </c>
      <c r="N115" s="51" t="s">
        <v>59</v>
      </c>
    </row>
    <row r="116" spans="1:14">
      <c r="A116" s="51" t="s">
        <v>957</v>
      </c>
      <c r="B116" s="51" t="s">
        <v>116</v>
      </c>
      <c r="C116" s="51" t="s">
        <v>957</v>
      </c>
      <c r="D116" s="51" t="s">
        <v>958</v>
      </c>
      <c r="E116" s="51" t="s">
        <v>326</v>
      </c>
      <c r="F116" s="51" t="s">
        <v>326</v>
      </c>
      <c r="G116" s="51" t="s">
        <v>327</v>
      </c>
      <c r="H116" s="51" t="s">
        <v>59</v>
      </c>
      <c r="I116" s="51" t="s">
        <v>560</v>
      </c>
      <c r="J116" s="51" t="s">
        <v>561</v>
      </c>
      <c r="K116" s="51" t="s">
        <v>59</v>
      </c>
      <c r="L116" s="51" t="s">
        <v>59</v>
      </c>
      <c r="M116" s="51" t="s">
        <v>59</v>
      </c>
      <c r="N116" s="51" t="s">
        <v>59</v>
      </c>
    </row>
    <row r="117" spans="1:14">
      <c r="A117" s="51" t="s">
        <v>1147</v>
      </c>
      <c r="B117" s="51" t="s">
        <v>120</v>
      </c>
      <c r="C117" s="51" t="s">
        <v>1147</v>
      </c>
      <c r="D117" s="51" t="s">
        <v>1148</v>
      </c>
      <c r="E117" s="51" t="s">
        <v>1149</v>
      </c>
      <c r="F117" s="51" t="s">
        <v>337</v>
      </c>
      <c r="G117" s="51" t="s">
        <v>338</v>
      </c>
      <c r="H117" s="51" t="s">
        <v>59</v>
      </c>
      <c r="I117" s="51" t="s">
        <v>1150</v>
      </c>
      <c r="J117" s="51" t="s">
        <v>59</v>
      </c>
      <c r="K117" s="51" t="s">
        <v>59</v>
      </c>
      <c r="L117" s="51" t="s">
        <v>59</v>
      </c>
      <c r="M117" s="51" t="s">
        <v>59</v>
      </c>
      <c r="N117" s="51" t="s">
        <v>59</v>
      </c>
    </row>
    <row r="118" spans="1:14">
      <c r="A118" s="51" t="s">
        <v>757</v>
      </c>
      <c r="B118" s="51" t="s">
        <v>758</v>
      </c>
      <c r="C118" s="51" t="s">
        <v>757</v>
      </c>
      <c r="D118" s="51" t="s">
        <v>759</v>
      </c>
      <c r="E118" s="51" t="s">
        <v>320</v>
      </c>
      <c r="F118" s="51" t="s">
        <v>321</v>
      </c>
      <c r="G118" s="51" t="s">
        <v>322</v>
      </c>
      <c r="H118" s="51" t="s">
        <v>59</v>
      </c>
      <c r="I118" s="51" t="s">
        <v>556</v>
      </c>
      <c r="J118" s="51" t="s">
        <v>557</v>
      </c>
      <c r="K118" s="51" t="s">
        <v>760</v>
      </c>
      <c r="L118" s="51" t="s">
        <v>761</v>
      </c>
      <c r="M118" s="51" t="s">
        <v>59</v>
      </c>
      <c r="N118" s="51" t="s">
        <v>59</v>
      </c>
    </row>
    <row r="119" spans="1:14">
      <c r="A119" s="51" t="s">
        <v>633</v>
      </c>
      <c r="B119" s="51" t="s">
        <v>634</v>
      </c>
      <c r="C119" s="51" t="s">
        <v>635</v>
      </c>
      <c r="D119" s="51" t="s">
        <v>636</v>
      </c>
      <c r="E119" s="51" t="s">
        <v>158</v>
      </c>
      <c r="F119" s="51" t="s">
        <v>159</v>
      </c>
      <c r="G119" s="51" t="s">
        <v>160</v>
      </c>
      <c r="H119" s="51" t="s">
        <v>59</v>
      </c>
      <c r="I119" s="51" t="s">
        <v>426</v>
      </c>
      <c r="J119" s="51" t="s">
        <v>427</v>
      </c>
      <c r="K119" s="51" t="s">
        <v>428</v>
      </c>
      <c r="L119" s="51" t="s">
        <v>429</v>
      </c>
      <c r="M119" s="51" t="s">
        <v>637</v>
      </c>
      <c r="N119" s="51" t="s">
        <v>638</v>
      </c>
    </row>
    <row r="120" spans="1:14">
      <c r="A120" s="51" t="s">
        <v>953</v>
      </c>
      <c r="B120" s="51" t="s">
        <v>954</v>
      </c>
      <c r="C120" s="51" t="s">
        <v>953</v>
      </c>
      <c r="D120" s="51" t="s">
        <v>955</v>
      </c>
      <c r="E120" s="51" t="s">
        <v>343</v>
      </c>
      <c r="F120" s="51" t="s">
        <v>344</v>
      </c>
      <c r="G120" s="51" t="s">
        <v>345</v>
      </c>
      <c r="H120" s="51" t="s">
        <v>59</v>
      </c>
      <c r="I120" s="51" t="s">
        <v>956</v>
      </c>
      <c r="J120" s="51" t="s">
        <v>565</v>
      </c>
      <c r="K120" s="51" t="s">
        <v>59</v>
      </c>
      <c r="L120" s="51" t="s">
        <v>59</v>
      </c>
      <c r="M120" s="51" t="s">
        <v>59</v>
      </c>
      <c r="N120" s="51" t="s">
        <v>59</v>
      </c>
    </row>
    <row r="121" spans="1:14">
      <c r="A121" s="51" t="s">
        <v>1213</v>
      </c>
      <c r="B121" s="51" t="s">
        <v>1214</v>
      </c>
      <c r="C121" s="51" t="s">
        <v>1213</v>
      </c>
      <c r="D121" s="51" t="s">
        <v>1215</v>
      </c>
      <c r="E121" s="51" t="s">
        <v>1216</v>
      </c>
      <c r="F121" s="51" t="s">
        <v>1217</v>
      </c>
      <c r="G121" s="52" t="s">
        <v>1218</v>
      </c>
      <c r="H121" s="51" t="s">
        <v>59</v>
      </c>
      <c r="I121" s="51" t="s">
        <v>1219</v>
      </c>
      <c r="J121" s="51" t="s">
        <v>1220</v>
      </c>
      <c r="K121" s="51" t="s">
        <v>59</v>
      </c>
      <c r="L121" s="51" t="s">
        <v>59</v>
      </c>
      <c r="M121" s="51" t="s">
        <v>59</v>
      </c>
      <c r="N121" s="51" t="s">
        <v>59</v>
      </c>
    </row>
    <row r="122" spans="1:14">
      <c r="A122" s="51" t="s">
        <v>1157</v>
      </c>
      <c r="B122" s="51" t="s">
        <v>126</v>
      </c>
      <c r="C122" s="51" t="s">
        <v>1157</v>
      </c>
      <c r="D122" s="51" t="s">
        <v>1158</v>
      </c>
      <c r="E122" s="51" t="s">
        <v>1159</v>
      </c>
      <c r="F122" s="51" t="s">
        <v>359</v>
      </c>
      <c r="G122" s="51" t="s">
        <v>360</v>
      </c>
      <c r="H122" s="51" t="s">
        <v>59</v>
      </c>
      <c r="I122" s="51" t="s">
        <v>576</v>
      </c>
      <c r="J122" s="51" t="s">
        <v>577</v>
      </c>
      <c r="K122" s="51" t="s">
        <v>59</v>
      </c>
      <c r="L122" s="51" t="s">
        <v>59</v>
      </c>
      <c r="M122" s="51" t="s">
        <v>59</v>
      </c>
      <c r="N122" s="51" t="s">
        <v>59</v>
      </c>
    </row>
    <row r="123" spans="1:14">
      <c r="A123" s="51" t="s">
        <v>848</v>
      </c>
      <c r="B123" s="51" t="s">
        <v>123</v>
      </c>
      <c r="C123" s="51" t="s">
        <v>848</v>
      </c>
      <c r="D123" s="51" t="s">
        <v>849</v>
      </c>
      <c r="E123" s="51" t="s">
        <v>346</v>
      </c>
      <c r="F123" s="51" t="s">
        <v>347</v>
      </c>
      <c r="G123" s="51" t="s">
        <v>348</v>
      </c>
      <c r="H123" s="51" t="s">
        <v>59</v>
      </c>
      <c r="I123" s="51" t="s">
        <v>850</v>
      </c>
      <c r="J123" s="51" t="s">
        <v>851</v>
      </c>
      <c r="K123" s="51" t="s">
        <v>853</v>
      </c>
      <c r="L123" s="51" t="s">
        <v>852</v>
      </c>
      <c r="M123" s="51" t="s">
        <v>59</v>
      </c>
      <c r="N123" s="51" t="s">
        <v>59</v>
      </c>
    </row>
    <row r="124" spans="1:14">
      <c r="A124" s="51" t="s">
        <v>914</v>
      </c>
      <c r="B124" s="51" t="s">
        <v>145</v>
      </c>
      <c r="C124" s="51" t="s">
        <v>914</v>
      </c>
      <c r="D124" s="51" t="s">
        <v>915</v>
      </c>
      <c r="E124" s="51" t="s">
        <v>406</v>
      </c>
      <c r="F124" s="51" t="s">
        <v>407</v>
      </c>
      <c r="G124" s="51" t="s">
        <v>408</v>
      </c>
      <c r="H124" s="51" t="s">
        <v>59</v>
      </c>
      <c r="I124" s="51" t="s">
        <v>612</v>
      </c>
      <c r="J124" s="51" t="s">
        <v>613</v>
      </c>
      <c r="K124" s="51" t="s">
        <v>59</v>
      </c>
      <c r="L124" s="51" t="s">
        <v>59</v>
      </c>
      <c r="M124" s="51" t="s">
        <v>59</v>
      </c>
      <c r="N124" s="51" t="s">
        <v>59</v>
      </c>
    </row>
    <row r="125" spans="1:14">
      <c r="A125" s="51" t="s">
        <v>969</v>
      </c>
      <c r="B125" s="51" t="s">
        <v>124</v>
      </c>
      <c r="C125" s="51" t="s">
        <v>969</v>
      </c>
      <c r="D125" s="51" t="s">
        <v>970</v>
      </c>
      <c r="E125" s="51" t="s">
        <v>352</v>
      </c>
      <c r="F125" s="51" t="s">
        <v>352</v>
      </c>
      <c r="G125" s="51" t="s">
        <v>353</v>
      </c>
      <c r="H125" s="51" t="s">
        <v>59</v>
      </c>
      <c r="I125" s="51" t="s">
        <v>971</v>
      </c>
      <c r="J125" s="51" t="s">
        <v>972</v>
      </c>
      <c r="K125" s="51" t="s">
        <v>570</v>
      </c>
      <c r="L125" s="51" t="s">
        <v>571</v>
      </c>
      <c r="M125" s="51" t="s">
        <v>59</v>
      </c>
      <c r="N125" s="51" t="s">
        <v>59</v>
      </c>
    </row>
    <row r="126" spans="1:14">
      <c r="A126" s="51" t="s">
        <v>926</v>
      </c>
      <c r="B126" s="51" t="s">
        <v>927</v>
      </c>
      <c r="C126" s="51" t="s">
        <v>926</v>
      </c>
      <c r="D126" s="51" t="s">
        <v>928</v>
      </c>
      <c r="E126" s="51" t="s">
        <v>361</v>
      </c>
      <c r="F126" s="51" t="s">
        <v>362</v>
      </c>
      <c r="G126" s="51" t="s">
        <v>363</v>
      </c>
      <c r="H126" s="51" t="s">
        <v>59</v>
      </c>
      <c r="I126" s="51" t="s">
        <v>578</v>
      </c>
      <c r="J126" s="51" t="s">
        <v>59</v>
      </c>
      <c r="K126" s="51" t="s">
        <v>579</v>
      </c>
      <c r="L126" s="51" t="s">
        <v>580</v>
      </c>
      <c r="M126" s="51" t="s">
        <v>59</v>
      </c>
      <c r="N126" s="51" t="s">
        <v>59</v>
      </c>
    </row>
    <row r="127" spans="1:14">
      <c r="A127" s="51" t="s">
        <v>1231</v>
      </c>
      <c r="B127" s="51" t="s">
        <v>1232</v>
      </c>
      <c r="C127" s="51" t="s">
        <v>1231</v>
      </c>
      <c r="D127" s="51" t="s">
        <v>1233</v>
      </c>
      <c r="E127" s="51" t="s">
        <v>1234</v>
      </c>
      <c r="F127" s="51" t="s">
        <v>1235</v>
      </c>
      <c r="G127" s="52" t="s">
        <v>1236</v>
      </c>
      <c r="H127" s="51" t="s">
        <v>1237</v>
      </c>
      <c r="I127" s="51" t="s">
        <v>1238</v>
      </c>
      <c r="J127" s="51" t="s">
        <v>1239</v>
      </c>
      <c r="K127" s="51" t="s">
        <v>1240</v>
      </c>
      <c r="L127" s="51" t="s">
        <v>1241</v>
      </c>
      <c r="M127" s="51" t="s">
        <v>1242</v>
      </c>
      <c r="N127" s="51" t="s">
        <v>1243</v>
      </c>
    </row>
    <row r="128" spans="1:14">
      <c r="A128" s="51" t="s">
        <v>1244</v>
      </c>
      <c r="B128" s="51" t="s">
        <v>1245</v>
      </c>
      <c r="C128" s="51" t="s">
        <v>1244</v>
      </c>
      <c r="D128" s="51" t="s">
        <v>1246</v>
      </c>
      <c r="E128" s="51" t="s">
        <v>1247</v>
      </c>
      <c r="F128" s="51" t="s">
        <v>1248</v>
      </c>
      <c r="G128" s="52" t="s">
        <v>1249</v>
      </c>
      <c r="H128" s="51" t="s">
        <v>1237</v>
      </c>
      <c r="I128" s="51" t="s">
        <v>1250</v>
      </c>
      <c r="J128" s="51" t="s">
        <v>1251</v>
      </c>
      <c r="K128" s="51" t="s">
        <v>1252</v>
      </c>
      <c r="L128" s="51" t="s">
        <v>1237</v>
      </c>
      <c r="M128" s="51" t="s">
        <v>1253</v>
      </c>
      <c r="N128" s="51" t="s">
        <v>1237</v>
      </c>
    </row>
    <row r="129" spans="1:14">
      <c r="A129" s="51" t="s">
        <v>1254</v>
      </c>
      <c r="B129" s="51" t="s">
        <v>1255</v>
      </c>
      <c r="C129" s="51" t="s">
        <v>1254</v>
      </c>
      <c r="D129" s="51" t="s">
        <v>1256</v>
      </c>
      <c r="E129" s="51" t="s">
        <v>1257</v>
      </c>
      <c r="F129" s="51" t="s">
        <v>1258</v>
      </c>
      <c r="G129" s="52" t="s">
        <v>1259</v>
      </c>
      <c r="H129" s="51" t="s">
        <v>1260</v>
      </c>
      <c r="I129" s="51" t="s">
        <v>1261</v>
      </c>
      <c r="J129" s="51" t="s">
        <v>1262</v>
      </c>
      <c r="K129" s="51" t="s">
        <v>1260</v>
      </c>
      <c r="L129" s="51" t="s">
        <v>1260</v>
      </c>
      <c r="M129" s="51" t="s">
        <v>1260</v>
      </c>
      <c r="N129" s="51" t="s">
        <v>1260</v>
      </c>
    </row>
    <row r="130" spans="1:14">
      <c r="A130" s="51" t="s">
        <v>1263</v>
      </c>
      <c r="B130" s="51" t="s">
        <v>1264</v>
      </c>
      <c r="C130" s="51" t="s">
        <v>1263</v>
      </c>
      <c r="D130" s="51" t="s">
        <v>1265</v>
      </c>
      <c r="E130" s="51" t="s">
        <v>1266</v>
      </c>
      <c r="F130" s="51" t="s">
        <v>1267</v>
      </c>
      <c r="G130" s="51" t="s">
        <v>1260</v>
      </c>
      <c r="H130" s="51" t="s">
        <v>1260</v>
      </c>
      <c r="I130" s="51" t="s">
        <v>1268</v>
      </c>
      <c r="J130" s="51" t="s">
        <v>1269</v>
      </c>
      <c r="K130" s="51" t="s">
        <v>1260</v>
      </c>
      <c r="L130" s="51" t="s">
        <v>1260</v>
      </c>
      <c r="M130" s="51" t="s">
        <v>1260</v>
      </c>
      <c r="N130" s="51" t="s">
        <v>1260</v>
      </c>
    </row>
    <row r="131" spans="1:14">
      <c r="A131" s="51" t="s">
        <v>1270</v>
      </c>
      <c r="B131" s="51" t="s">
        <v>1271</v>
      </c>
      <c r="C131" s="51" t="s">
        <v>1270</v>
      </c>
      <c r="D131" s="51" t="s">
        <v>1272</v>
      </c>
      <c r="E131" s="51" t="s">
        <v>1273</v>
      </c>
      <c r="F131" s="51" t="s">
        <v>1274</v>
      </c>
      <c r="G131" s="52" t="s">
        <v>1275</v>
      </c>
      <c r="H131" s="52" t="s">
        <v>1276</v>
      </c>
      <c r="I131" s="51" t="s">
        <v>1277</v>
      </c>
      <c r="J131" s="51" t="s">
        <v>1278</v>
      </c>
      <c r="K131" s="51" t="s">
        <v>1260</v>
      </c>
      <c r="L131" s="51" t="s">
        <v>1260</v>
      </c>
      <c r="M131" s="51" t="s">
        <v>1260</v>
      </c>
      <c r="N131" s="51" t="s">
        <v>1260</v>
      </c>
    </row>
    <row r="132" spans="1:14">
      <c r="A132" s="51" t="s">
        <v>1279</v>
      </c>
      <c r="B132" s="51" t="s">
        <v>1280</v>
      </c>
      <c r="C132" s="51" t="s">
        <v>1279</v>
      </c>
      <c r="D132" s="51" t="s">
        <v>1281</v>
      </c>
      <c r="E132" s="51" t="s">
        <v>349</v>
      </c>
      <c r="F132" s="51" t="s">
        <v>350</v>
      </c>
      <c r="G132" s="51" t="s">
        <v>351</v>
      </c>
      <c r="H132" s="52" t="s">
        <v>1282</v>
      </c>
      <c r="I132" s="51" t="s">
        <v>566</v>
      </c>
      <c r="J132" s="51" t="s">
        <v>567</v>
      </c>
      <c r="K132" s="51" t="s">
        <v>568</v>
      </c>
      <c r="L132" s="51" t="s">
        <v>569</v>
      </c>
      <c r="M132" s="51" t="s">
        <v>1260</v>
      </c>
      <c r="N132" s="51" t="s">
        <v>1260</v>
      </c>
    </row>
    <row r="133" spans="1:14">
      <c r="A133" s="51" t="s">
        <v>1283</v>
      </c>
      <c r="B133" s="51" t="s">
        <v>1284</v>
      </c>
      <c r="C133" s="51" t="s">
        <v>1283</v>
      </c>
      <c r="D133" s="51" t="s">
        <v>1285</v>
      </c>
      <c r="E133" s="51" t="s">
        <v>1286</v>
      </c>
      <c r="F133" s="51" t="s">
        <v>1287</v>
      </c>
      <c r="G133" s="52" t="s">
        <v>1288</v>
      </c>
      <c r="H133" s="52"/>
      <c r="I133" s="51" t="s">
        <v>1289</v>
      </c>
      <c r="J133" s="51" t="s">
        <v>1290</v>
      </c>
      <c r="K133" s="51" t="s">
        <v>1260</v>
      </c>
      <c r="L133" s="51" t="s">
        <v>1260</v>
      </c>
      <c r="M133" s="51" t="s">
        <v>1260</v>
      </c>
      <c r="N133" s="51" t="s">
        <v>1260</v>
      </c>
    </row>
    <row r="134" spans="1:14">
      <c r="A134" s="51" t="s">
        <v>1291</v>
      </c>
      <c r="B134" s="51" t="s">
        <v>1292</v>
      </c>
      <c r="C134" s="51" t="s">
        <v>1291</v>
      </c>
      <c r="D134" s="51" t="s">
        <v>1293</v>
      </c>
      <c r="E134" s="51" t="s">
        <v>1294</v>
      </c>
      <c r="F134" s="51" t="s">
        <v>1295</v>
      </c>
      <c r="G134" s="52" t="s">
        <v>1296</v>
      </c>
      <c r="H134" s="51" t="s">
        <v>1260</v>
      </c>
      <c r="I134" s="51" t="s">
        <v>1297</v>
      </c>
      <c r="J134" s="51" t="s">
        <v>1298</v>
      </c>
      <c r="K134" s="51" t="s">
        <v>1260</v>
      </c>
      <c r="L134" s="51" t="s">
        <v>1260</v>
      </c>
      <c r="M134" s="51" t="s">
        <v>1260</v>
      </c>
      <c r="N134" s="51" t="s">
        <v>1260</v>
      </c>
    </row>
    <row r="135" spans="1:14">
      <c r="A135" s="51" t="s">
        <v>856</v>
      </c>
      <c r="B135" s="51" t="s">
        <v>857</v>
      </c>
      <c r="C135" s="51" t="s">
        <v>856</v>
      </c>
      <c r="D135" s="51" t="s">
        <v>858</v>
      </c>
      <c r="E135" s="51" t="s">
        <v>356</v>
      </c>
      <c r="F135" s="51" t="s">
        <v>357</v>
      </c>
      <c r="G135" s="51" t="s">
        <v>358</v>
      </c>
      <c r="H135" s="51" t="s">
        <v>59</v>
      </c>
      <c r="I135" s="51" t="s">
        <v>574</v>
      </c>
      <c r="J135" s="51" t="s">
        <v>575</v>
      </c>
      <c r="K135" s="51" t="s">
        <v>59</v>
      </c>
      <c r="L135" s="51" t="s">
        <v>59</v>
      </c>
      <c r="M135" s="51" t="s">
        <v>59</v>
      </c>
      <c r="N135" s="51" t="s">
        <v>59</v>
      </c>
    </row>
    <row r="136" spans="1:14">
      <c r="A136" s="51" t="s">
        <v>990</v>
      </c>
      <c r="B136" s="51" t="s">
        <v>125</v>
      </c>
      <c r="C136" s="51" t="s">
        <v>990</v>
      </c>
      <c r="D136" s="51" t="s">
        <v>989</v>
      </c>
      <c r="E136" s="51" t="s">
        <v>354</v>
      </c>
      <c r="F136" s="51" t="s">
        <v>354</v>
      </c>
      <c r="G136" s="51" t="s">
        <v>355</v>
      </c>
      <c r="H136" s="51" t="s">
        <v>59</v>
      </c>
      <c r="I136" s="51" t="s">
        <v>572</v>
      </c>
      <c r="J136" s="51" t="s">
        <v>573</v>
      </c>
      <c r="K136" s="51" t="s">
        <v>59</v>
      </c>
      <c r="L136" s="51" t="s">
        <v>59</v>
      </c>
      <c r="M136" s="51" t="s">
        <v>59</v>
      </c>
      <c r="N136" s="51" t="s">
        <v>59</v>
      </c>
    </row>
    <row r="137" spans="1:14">
      <c r="A137" s="51" t="s">
        <v>949</v>
      </c>
      <c r="B137" s="51" t="s">
        <v>127</v>
      </c>
      <c r="C137" s="51" t="s">
        <v>949</v>
      </c>
      <c r="D137" s="51" t="s">
        <v>950</v>
      </c>
      <c r="E137" s="51" t="s">
        <v>364</v>
      </c>
      <c r="F137" s="51" t="s">
        <v>365</v>
      </c>
      <c r="G137" s="51" t="s">
        <v>366</v>
      </c>
      <c r="H137" s="51" t="s">
        <v>59</v>
      </c>
      <c r="I137" s="51" t="s">
        <v>581</v>
      </c>
      <c r="J137" s="51" t="s">
        <v>582</v>
      </c>
      <c r="K137" s="51" t="s">
        <v>583</v>
      </c>
      <c r="L137" s="51" t="s">
        <v>584</v>
      </c>
      <c r="M137" s="51" t="s">
        <v>59</v>
      </c>
      <c r="N137" s="51" t="s">
        <v>59</v>
      </c>
    </row>
    <row r="138" spans="1:14">
      <c r="A138" s="51" t="s">
        <v>1034</v>
      </c>
      <c r="B138" s="51" t="s">
        <v>1026</v>
      </c>
      <c r="C138" s="51" t="s">
        <v>1035</v>
      </c>
      <c r="D138" s="54" t="s">
        <v>1036</v>
      </c>
      <c r="E138" s="54" t="s">
        <v>1029</v>
      </c>
      <c r="F138" s="54" t="s">
        <v>1027</v>
      </c>
      <c r="G138" s="53" t="s">
        <v>1028</v>
      </c>
      <c r="H138" s="51" t="s">
        <v>59</v>
      </c>
      <c r="I138" s="53" t="s">
        <v>1030</v>
      </c>
      <c r="J138" s="53" t="s">
        <v>1031</v>
      </c>
      <c r="K138" s="53" t="s">
        <v>1032</v>
      </c>
      <c r="L138" s="53" t="s">
        <v>1033</v>
      </c>
      <c r="M138" s="53" t="s">
        <v>1037</v>
      </c>
      <c r="N138" s="53" t="s">
        <v>1038</v>
      </c>
    </row>
    <row r="139" spans="1:14">
      <c r="B139" s="51" t="s">
        <v>88</v>
      </c>
      <c r="E139" s="51" t="s">
        <v>219</v>
      </c>
      <c r="F139" s="51" t="s">
        <v>220</v>
      </c>
      <c r="G139" s="51" t="s">
        <v>221</v>
      </c>
      <c r="H139" s="51" t="s">
        <v>59</v>
      </c>
      <c r="I139" s="51" t="s">
        <v>471</v>
      </c>
      <c r="J139" s="51" t="s">
        <v>472</v>
      </c>
      <c r="K139" s="51" t="s">
        <v>59</v>
      </c>
      <c r="L139" s="51" t="s">
        <v>59</v>
      </c>
      <c r="M139" s="51" t="s">
        <v>59</v>
      </c>
      <c r="N139" s="51" t="s">
        <v>59</v>
      </c>
    </row>
    <row r="140" spans="1:14">
      <c r="B140" s="51" t="s">
        <v>94</v>
      </c>
      <c r="E140" s="51" t="s">
        <v>235</v>
      </c>
      <c r="F140" s="51" t="s">
        <v>236</v>
      </c>
      <c r="G140" s="51" t="s">
        <v>237</v>
      </c>
      <c r="H140" s="51" t="s">
        <v>59</v>
      </c>
      <c r="I140" s="51" t="s">
        <v>484</v>
      </c>
      <c r="J140" s="51" t="s">
        <v>485</v>
      </c>
      <c r="K140" s="51" t="s">
        <v>59</v>
      </c>
      <c r="L140" s="51" t="s">
        <v>59</v>
      </c>
      <c r="M140" s="51" t="s">
        <v>59</v>
      </c>
      <c r="N140" s="51" t="s">
        <v>59</v>
      </c>
    </row>
    <row r="141" spans="1:14">
      <c r="B141" s="51" t="s">
        <v>1212</v>
      </c>
      <c r="E141" s="51" t="s">
        <v>59</v>
      </c>
      <c r="F141" s="51" t="s">
        <v>59</v>
      </c>
      <c r="G141" s="51" t="s">
        <v>265</v>
      </c>
      <c r="H141" s="51" t="s">
        <v>59</v>
      </c>
      <c r="I141" s="51" t="s">
        <v>59</v>
      </c>
      <c r="J141" s="51" t="s">
        <v>59</v>
      </c>
      <c r="K141" s="51" t="s">
        <v>59</v>
      </c>
      <c r="L141" s="51" t="s">
        <v>59</v>
      </c>
      <c r="M141" s="51" t="s">
        <v>59</v>
      </c>
      <c r="N141" s="51" t="s">
        <v>59</v>
      </c>
    </row>
    <row r="142" spans="1:14">
      <c r="B142" s="51" t="s">
        <v>135</v>
      </c>
      <c r="E142" s="51" t="s">
        <v>390</v>
      </c>
      <c r="F142" s="51" t="s">
        <v>390</v>
      </c>
      <c r="G142" s="51" t="s">
        <v>59</v>
      </c>
      <c r="H142" s="51" t="s">
        <v>59</v>
      </c>
      <c r="I142" s="51" t="s">
        <v>609</v>
      </c>
      <c r="J142" s="51" t="s">
        <v>610</v>
      </c>
      <c r="K142" s="51" t="s">
        <v>59</v>
      </c>
      <c r="L142" s="51" t="s">
        <v>59</v>
      </c>
      <c r="M142" s="51" t="s">
        <v>59</v>
      </c>
      <c r="N142" s="51" t="s">
        <v>59</v>
      </c>
    </row>
    <row r="143" spans="1:14">
      <c r="B143" s="51" t="s">
        <v>137</v>
      </c>
      <c r="E143" s="51" t="s">
        <v>393</v>
      </c>
      <c r="F143" s="51" t="s">
        <v>393</v>
      </c>
      <c r="G143" s="51" t="s">
        <v>59</v>
      </c>
      <c r="H143" s="51" t="s">
        <v>59</v>
      </c>
      <c r="I143" s="51" t="s">
        <v>59</v>
      </c>
      <c r="J143" s="51" t="s">
        <v>59</v>
      </c>
      <c r="K143" s="51" t="s">
        <v>59</v>
      </c>
      <c r="L143" s="51" t="s">
        <v>59</v>
      </c>
      <c r="M143" s="51" t="s">
        <v>59</v>
      </c>
      <c r="N143" s="51" t="s">
        <v>59</v>
      </c>
    </row>
    <row r="144" spans="1:14">
      <c r="B144" s="51" t="s">
        <v>139</v>
      </c>
      <c r="E144" s="51" t="s">
        <v>396</v>
      </c>
      <c r="F144" s="51" t="s">
        <v>397</v>
      </c>
      <c r="G144" s="51" t="s">
        <v>59</v>
      </c>
      <c r="H144" s="51" t="s">
        <v>59</v>
      </c>
      <c r="I144" s="51" t="s">
        <v>59</v>
      </c>
      <c r="J144" s="51" t="s">
        <v>59</v>
      </c>
      <c r="K144" s="51" t="s">
        <v>59</v>
      </c>
      <c r="L144" s="51" t="s">
        <v>59</v>
      </c>
      <c r="M144" s="51" t="s">
        <v>59</v>
      </c>
      <c r="N144" s="51" t="s">
        <v>59</v>
      </c>
    </row>
    <row r="145" spans="2:14">
      <c r="B145" s="51" t="s">
        <v>111</v>
      </c>
      <c r="E145" s="51" t="s">
        <v>293</v>
      </c>
      <c r="F145" s="51" t="s">
        <v>59</v>
      </c>
      <c r="G145" s="51" t="s">
        <v>294</v>
      </c>
      <c r="H145" s="51" t="s">
        <v>59</v>
      </c>
      <c r="I145" s="51" t="s">
        <v>527</v>
      </c>
      <c r="J145" s="51" t="s">
        <v>528</v>
      </c>
      <c r="K145" s="51" t="s">
        <v>529</v>
      </c>
      <c r="L145" s="51" t="s">
        <v>530</v>
      </c>
      <c r="M145" s="51" t="s">
        <v>59</v>
      </c>
      <c r="N145" s="51" t="s">
        <v>59</v>
      </c>
    </row>
    <row r="146" spans="2:14">
      <c r="B146" s="51" t="s">
        <v>112</v>
      </c>
      <c r="E146" s="51" t="s">
        <v>295</v>
      </c>
      <c r="F146" s="51" t="s">
        <v>296</v>
      </c>
      <c r="G146" s="51" t="s">
        <v>297</v>
      </c>
      <c r="H146" s="51" t="s">
        <v>59</v>
      </c>
      <c r="I146" s="51" t="s">
        <v>531</v>
      </c>
      <c r="J146" s="51" t="s">
        <v>532</v>
      </c>
      <c r="K146" s="51" t="s">
        <v>533</v>
      </c>
      <c r="L146" s="51" t="s">
        <v>59</v>
      </c>
      <c r="M146" s="51" t="s">
        <v>59</v>
      </c>
      <c r="N146" s="51" t="s">
        <v>59</v>
      </c>
    </row>
    <row r="147" spans="2:14">
      <c r="B147" s="51" t="s">
        <v>134</v>
      </c>
      <c r="E147" s="51" t="s">
        <v>388</v>
      </c>
      <c r="F147" s="51" t="s">
        <v>389</v>
      </c>
      <c r="G147" s="51" t="s">
        <v>59</v>
      </c>
      <c r="H147" s="51" t="s">
        <v>59</v>
      </c>
      <c r="I147" s="51" t="s">
        <v>607</v>
      </c>
      <c r="J147" s="51" t="s">
        <v>608</v>
      </c>
      <c r="K147" s="51" t="s">
        <v>59</v>
      </c>
      <c r="L147" s="51" t="s">
        <v>59</v>
      </c>
      <c r="M147" s="51" t="s">
        <v>59</v>
      </c>
      <c r="N147" s="51" t="s">
        <v>59</v>
      </c>
    </row>
    <row r="148" spans="2:14">
      <c r="B148" s="51" t="s">
        <v>136</v>
      </c>
      <c r="E148" s="51" t="s">
        <v>391</v>
      </c>
      <c r="F148" s="51" t="s">
        <v>392</v>
      </c>
      <c r="G148" s="51" t="s">
        <v>59</v>
      </c>
      <c r="H148" s="51" t="s">
        <v>59</v>
      </c>
      <c r="I148" s="51" t="s">
        <v>59</v>
      </c>
      <c r="J148" s="51" t="s">
        <v>59</v>
      </c>
      <c r="K148" s="51" t="s">
        <v>59</v>
      </c>
      <c r="L148" s="51" t="s">
        <v>59</v>
      </c>
      <c r="M148" s="51" t="s">
        <v>59</v>
      </c>
      <c r="N148" s="51" t="s">
        <v>59</v>
      </c>
    </row>
    <row r="149" spans="2:14">
      <c r="B149" s="51" t="s">
        <v>138</v>
      </c>
      <c r="E149" s="51" t="s">
        <v>394</v>
      </c>
      <c r="F149" s="51" t="s">
        <v>395</v>
      </c>
      <c r="G149" s="51" t="s">
        <v>59</v>
      </c>
      <c r="H149" s="51" t="s">
        <v>59</v>
      </c>
      <c r="I149" s="51" t="s">
        <v>59</v>
      </c>
      <c r="J149" s="51" t="s">
        <v>59</v>
      </c>
      <c r="K149" s="51" t="s">
        <v>59</v>
      </c>
      <c r="L149" s="51" t="s">
        <v>59</v>
      </c>
      <c r="M149" s="51" t="s">
        <v>59</v>
      </c>
      <c r="N149" s="51" t="s">
        <v>59</v>
      </c>
    </row>
    <row r="150" spans="2:14">
      <c r="B150" s="51" t="s">
        <v>140</v>
      </c>
      <c r="E150" s="51" t="s">
        <v>398</v>
      </c>
      <c r="F150" s="51" t="s">
        <v>399</v>
      </c>
      <c r="G150" s="51" t="s">
        <v>59</v>
      </c>
      <c r="H150" s="51" t="s">
        <v>59</v>
      </c>
      <c r="I150" s="51" t="s">
        <v>59</v>
      </c>
      <c r="J150" s="51" t="s">
        <v>59</v>
      </c>
      <c r="K150" s="51" t="s">
        <v>59</v>
      </c>
      <c r="L150" s="51" t="s">
        <v>59</v>
      </c>
      <c r="M150" s="51" t="s">
        <v>59</v>
      </c>
      <c r="N150" s="51" t="s">
        <v>59</v>
      </c>
    </row>
    <row r="151" spans="2:14">
      <c r="B151" s="51" t="s">
        <v>141</v>
      </c>
      <c r="E151" s="51" t="s">
        <v>402</v>
      </c>
      <c r="F151" s="51" t="s">
        <v>403</v>
      </c>
      <c r="G151" s="51" t="s">
        <v>59</v>
      </c>
      <c r="H151" s="51" t="s">
        <v>59</v>
      </c>
      <c r="I151" s="51" t="s">
        <v>59</v>
      </c>
      <c r="J151" s="51" t="s">
        <v>59</v>
      </c>
      <c r="K151" s="51" t="s">
        <v>59</v>
      </c>
      <c r="L151" s="51" t="s">
        <v>59</v>
      </c>
      <c r="M151" s="51" t="s">
        <v>59</v>
      </c>
      <c r="N151" s="51" t="s">
        <v>59</v>
      </c>
    </row>
    <row r="152" spans="2:14">
      <c r="B152" s="51" t="s">
        <v>142</v>
      </c>
      <c r="E152" s="51" t="s">
        <v>404</v>
      </c>
      <c r="F152" s="51" t="s">
        <v>405</v>
      </c>
      <c r="G152" s="51" t="s">
        <v>59</v>
      </c>
      <c r="H152" s="51" t="s">
        <v>59</v>
      </c>
      <c r="I152" s="51" t="s">
        <v>611</v>
      </c>
      <c r="J152" s="51" t="s">
        <v>59</v>
      </c>
      <c r="K152" s="51" t="s">
        <v>59</v>
      </c>
      <c r="L152" s="51" t="s">
        <v>59</v>
      </c>
      <c r="M152" s="51" t="s">
        <v>59</v>
      </c>
      <c r="N152" s="51" t="s">
        <v>59</v>
      </c>
    </row>
    <row r="153" spans="2:14">
      <c r="B153" s="51" t="s">
        <v>143</v>
      </c>
      <c r="G153" s="51" t="s">
        <v>59</v>
      </c>
      <c r="H153" s="51" t="s">
        <v>59</v>
      </c>
      <c r="I153" s="51" t="s">
        <v>59</v>
      </c>
      <c r="J153" s="51" t="s">
        <v>59</v>
      </c>
      <c r="K153" s="51" t="s">
        <v>59</v>
      </c>
      <c r="L153" s="51" t="s">
        <v>59</v>
      </c>
      <c r="M153" s="51" t="s">
        <v>59</v>
      </c>
      <c r="N153" s="51" t="s">
        <v>59</v>
      </c>
    </row>
  </sheetData>
  <sortState ref="A2:N131">
    <sortCondition ref="A2:A131"/>
  </sortState>
  <phoneticPr fontId="9"/>
  <dataValidations count="2">
    <dataValidation imeMode="off" allowBlank="1" showInputMessage="1" showErrorMessage="1" sqref="N156:N65543 E156:H65543 C156:C65543 J156:J65543 L156:L65543 A156:A65543 J130:J153 E130:H153 J26:J128 H129 J25:K25 J1:J24 L1:L153 N1:N153 E1:H128 A1:A153 C1:C153"/>
    <dataValidation imeMode="hiragana" allowBlank="1" showInputMessage="1" showErrorMessage="1" sqref="I156:I65543 B156:B65543 M156:M65543 K156:K65543 D156:D65543 D139:D153 I130:I153 K26:K153 D31:D137 I1:I128 K1:K24 M1:M153 D1:D29 B1:B153"/>
  </dataValidations>
  <hyperlinks>
    <hyperlink ref="G12" r:id="rId1"/>
    <hyperlink ref="G45" r:id="rId2"/>
    <hyperlink ref="H10" r:id="rId3"/>
    <hyperlink ref="G11" r:id="rId4"/>
    <hyperlink ref="G38" r:id="rId5"/>
    <hyperlink ref="G97" r:id="rId6"/>
    <hyperlink ref="G40" r:id="rId7"/>
    <hyperlink ref="G76" r:id="rId8"/>
    <hyperlink ref="G44" r:id="rId9"/>
    <hyperlink ref="G33" r:id="rId10"/>
    <hyperlink ref="G80" r:id="rId11"/>
    <hyperlink ref="G5" r:id="rId12"/>
    <hyperlink ref="G37" r:id="rId13"/>
    <hyperlink ref="H19" r:id="rId14"/>
    <hyperlink ref="G121" r:id="rId15"/>
    <hyperlink ref="G110" r:id="rId16"/>
    <hyperlink ref="G128" r:id="rId17"/>
    <hyperlink ref="G127" r:id="rId18"/>
    <hyperlink ref="H132" r:id="rId19"/>
    <hyperlink ref="G129" r:id="rId20"/>
    <hyperlink ref="G131" r:id="rId21"/>
    <hyperlink ref="H131" r:id="rId22"/>
    <hyperlink ref="G134" r:id="rId23"/>
    <hyperlink ref="G133" r:id="rId24"/>
    <hyperlink ref="G25" r:id="rId25"/>
  </hyperlinks>
  <pageMargins left="0.70866141732283472" right="0.70866141732283472" top="0.47244094488188981" bottom="0.33" header="0.31496062992125984" footer="0.14000000000000001"/>
  <pageSetup paperSize="9" scale="95" orientation="portrait" horizontalDpi="0" verticalDpi="0" r:id="rId26"/>
  <legacyDrawing r:id="rId2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3"/>
  <sheetViews>
    <sheetView showGridLines="0" tabSelected="1" topLeftCell="C1" zoomScale="118" zoomScaleNormal="118" workbookViewId="0">
      <selection activeCell="I4" sqref="I4:BJ4"/>
    </sheetView>
  </sheetViews>
  <sheetFormatPr defaultRowHeight="13.5"/>
  <cols>
    <col min="1" max="1" width="1.5" style="62" customWidth="1"/>
    <col min="2" max="2" width="1.75" style="62" customWidth="1"/>
    <col min="3" max="62" width="1.5" style="58" customWidth="1"/>
    <col min="63" max="63" width="1.75" style="58" customWidth="1"/>
    <col min="64" max="125" width="1.5" style="58" customWidth="1"/>
    <col min="126" max="16384" width="9" style="58"/>
  </cols>
  <sheetData>
    <row r="1" spans="1:73">
      <c r="C1" s="15"/>
      <c r="BJ1" s="27" t="s">
        <v>1320</v>
      </c>
    </row>
    <row r="2" spans="1:73" ht="27" customHeight="1">
      <c r="A2" s="75"/>
      <c r="B2" s="75"/>
      <c r="C2" s="386" t="s">
        <v>1581</v>
      </c>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77"/>
      <c r="BL2" s="74"/>
      <c r="BM2" s="18"/>
      <c r="BN2" s="18"/>
      <c r="BO2" s="18"/>
    </row>
    <row r="3" spans="1:73" ht="12" customHeight="1">
      <c r="A3" s="7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BL3" s="75"/>
    </row>
    <row r="4" spans="1:73" ht="24" customHeight="1">
      <c r="A4" s="75"/>
      <c r="C4" s="377" t="s">
        <v>0</v>
      </c>
      <c r="D4" s="378"/>
      <c r="E4" s="378"/>
      <c r="F4" s="378"/>
      <c r="G4" s="378"/>
      <c r="H4" s="378"/>
      <c r="I4" s="387"/>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9"/>
      <c r="BL4" s="75"/>
    </row>
    <row r="5" spans="1:73" ht="21.95" customHeight="1">
      <c r="A5" s="75"/>
      <c r="C5" s="390" t="s">
        <v>34</v>
      </c>
      <c r="D5" s="391"/>
      <c r="E5" s="391"/>
      <c r="F5" s="391"/>
      <c r="G5" s="391"/>
      <c r="H5" s="392"/>
      <c r="I5" s="396" t="s">
        <v>47</v>
      </c>
      <c r="J5" s="397"/>
      <c r="K5" s="398"/>
      <c r="L5" s="398"/>
      <c r="M5" s="398"/>
      <c r="N5" s="398"/>
      <c r="O5" s="398"/>
      <c r="P5" s="398"/>
      <c r="Q5" s="399"/>
      <c r="R5" s="400"/>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2"/>
      <c r="BL5" s="75"/>
    </row>
    <row r="6" spans="1:73" ht="21.95" customHeight="1">
      <c r="A6" s="75"/>
      <c r="C6" s="393"/>
      <c r="D6" s="394"/>
      <c r="E6" s="394"/>
      <c r="F6" s="394"/>
      <c r="G6" s="394"/>
      <c r="H6" s="395"/>
      <c r="I6" s="403"/>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5"/>
      <c r="BL6" s="75"/>
    </row>
    <row r="7" spans="1:73" ht="21.95" customHeight="1">
      <c r="A7" s="75"/>
      <c r="C7" s="371" t="s">
        <v>1</v>
      </c>
      <c r="D7" s="372"/>
      <c r="E7" s="372"/>
      <c r="F7" s="372"/>
      <c r="G7" s="372"/>
      <c r="H7" s="373"/>
      <c r="I7" s="374"/>
      <c r="J7" s="375"/>
      <c r="K7" s="375"/>
      <c r="L7" s="375"/>
      <c r="M7" s="375"/>
      <c r="N7" s="375"/>
      <c r="O7" s="375"/>
      <c r="P7" s="375"/>
      <c r="Q7" s="375"/>
      <c r="R7" s="375"/>
      <c r="S7" s="375"/>
      <c r="T7" s="375"/>
      <c r="U7" s="375"/>
      <c r="V7" s="375"/>
      <c r="W7" s="375"/>
      <c r="X7" s="375"/>
      <c r="Y7" s="375"/>
      <c r="Z7" s="375"/>
      <c r="AA7" s="375"/>
      <c r="AB7" s="375"/>
      <c r="AC7" s="375"/>
      <c r="AD7" s="375"/>
      <c r="AE7" s="375"/>
      <c r="AF7" s="376"/>
      <c r="AG7" s="377" t="s">
        <v>616</v>
      </c>
      <c r="AH7" s="378"/>
      <c r="AI7" s="378"/>
      <c r="AJ7" s="378"/>
      <c r="AK7" s="378"/>
      <c r="AL7" s="379"/>
      <c r="AM7" s="380"/>
      <c r="AN7" s="381"/>
      <c r="AO7" s="381"/>
      <c r="AP7" s="381"/>
      <c r="AQ7" s="381"/>
      <c r="AR7" s="381"/>
      <c r="AS7" s="381"/>
      <c r="AT7" s="381"/>
      <c r="AU7" s="381"/>
      <c r="AV7" s="381"/>
      <c r="AW7" s="381"/>
      <c r="AX7" s="381"/>
      <c r="AY7" s="381"/>
      <c r="AZ7" s="381"/>
      <c r="BA7" s="381"/>
      <c r="BB7" s="381"/>
      <c r="BC7" s="381"/>
      <c r="BD7" s="381"/>
      <c r="BE7" s="381"/>
      <c r="BF7" s="381"/>
      <c r="BG7" s="381"/>
      <c r="BH7" s="381"/>
      <c r="BI7" s="381"/>
      <c r="BJ7" s="382"/>
      <c r="BL7" s="75"/>
    </row>
    <row r="8" spans="1:73" ht="21.95" customHeight="1">
      <c r="A8" s="75"/>
      <c r="C8" s="371" t="s">
        <v>642</v>
      </c>
      <c r="D8" s="372"/>
      <c r="E8" s="372"/>
      <c r="F8" s="372"/>
      <c r="G8" s="372"/>
      <c r="H8" s="372"/>
      <c r="I8" s="383"/>
      <c r="J8" s="384"/>
      <c r="K8" s="384"/>
      <c r="L8" s="384"/>
      <c r="M8" s="384"/>
      <c r="N8" s="384"/>
      <c r="O8" s="384"/>
      <c r="P8" s="384"/>
      <c r="Q8" s="384"/>
      <c r="R8" s="384"/>
      <c r="S8" s="384"/>
      <c r="T8" s="384"/>
      <c r="U8" s="384"/>
      <c r="V8" s="384"/>
      <c r="W8" s="384"/>
      <c r="X8" s="384"/>
      <c r="Y8" s="384"/>
      <c r="Z8" s="384"/>
      <c r="AA8" s="384"/>
      <c r="AB8" s="384"/>
      <c r="AC8" s="384"/>
      <c r="AD8" s="384"/>
      <c r="AE8" s="384"/>
      <c r="AF8" s="385"/>
      <c r="AG8" s="371" t="s">
        <v>617</v>
      </c>
      <c r="AH8" s="372"/>
      <c r="AI8" s="372"/>
      <c r="AJ8" s="372"/>
      <c r="AK8" s="372"/>
      <c r="AL8" s="372"/>
      <c r="AM8" s="380"/>
      <c r="AN8" s="381"/>
      <c r="AO8" s="381"/>
      <c r="AP8" s="381"/>
      <c r="AQ8" s="381"/>
      <c r="AR8" s="381"/>
      <c r="AS8" s="381"/>
      <c r="AT8" s="381"/>
      <c r="AU8" s="381"/>
      <c r="AV8" s="381"/>
      <c r="AW8" s="381"/>
      <c r="AX8" s="381"/>
      <c r="AY8" s="381"/>
      <c r="AZ8" s="381"/>
      <c r="BA8" s="381"/>
      <c r="BB8" s="381"/>
      <c r="BC8" s="381"/>
      <c r="BD8" s="381"/>
      <c r="BE8" s="381"/>
      <c r="BF8" s="381"/>
      <c r="BG8" s="381"/>
      <c r="BH8" s="381"/>
      <c r="BI8" s="381"/>
      <c r="BJ8" s="382"/>
      <c r="BL8" s="75"/>
    </row>
    <row r="9" spans="1:73" ht="21.95" customHeight="1">
      <c r="A9" s="75"/>
      <c r="C9" s="365" t="s">
        <v>44</v>
      </c>
      <c r="D9" s="366"/>
      <c r="E9" s="366"/>
      <c r="F9" s="366"/>
      <c r="G9" s="366"/>
      <c r="H9" s="367"/>
      <c r="I9" s="368"/>
      <c r="J9" s="368"/>
      <c r="K9" s="368"/>
      <c r="L9" s="368"/>
      <c r="M9" s="368"/>
      <c r="N9" s="368"/>
      <c r="O9" s="368"/>
      <c r="P9" s="368"/>
      <c r="Q9" s="368"/>
      <c r="R9" s="368"/>
      <c r="S9" s="368"/>
      <c r="T9" s="368"/>
      <c r="U9" s="368"/>
      <c r="V9" s="369"/>
      <c r="W9" s="365" t="s">
        <v>45</v>
      </c>
      <c r="X9" s="366"/>
      <c r="Y9" s="366"/>
      <c r="Z9" s="366"/>
      <c r="AA9" s="366"/>
      <c r="AB9" s="367"/>
      <c r="AC9" s="368" t="str">
        <f>IF(K5="","",IF(ISNA(VLOOKUP(K5,コード,11,FALSE)),"該当番号無し",VLOOKUP(K5,コード,11,FALSE)))</f>
        <v/>
      </c>
      <c r="AD9" s="368"/>
      <c r="AE9" s="368"/>
      <c r="AF9" s="368"/>
      <c r="AG9" s="368"/>
      <c r="AH9" s="368"/>
      <c r="AI9" s="368"/>
      <c r="AJ9" s="368"/>
      <c r="AK9" s="368"/>
      <c r="AL9" s="368"/>
      <c r="AM9" s="368"/>
      <c r="AN9" s="368"/>
      <c r="AO9" s="368"/>
      <c r="AP9" s="370"/>
      <c r="AQ9" s="365" t="s">
        <v>46</v>
      </c>
      <c r="AR9" s="366"/>
      <c r="AS9" s="366"/>
      <c r="AT9" s="366"/>
      <c r="AU9" s="366"/>
      <c r="AV9" s="367"/>
      <c r="AW9" s="368" t="str">
        <f>IF(K5="","",IF(ISNA(VLOOKUP(K5,コード,13,FALSE)),"該当番号無し",VLOOKUP(K5,コード,13,FALSE)))</f>
        <v/>
      </c>
      <c r="AX9" s="368"/>
      <c r="AY9" s="368"/>
      <c r="AZ9" s="368"/>
      <c r="BA9" s="368"/>
      <c r="BB9" s="368"/>
      <c r="BC9" s="368"/>
      <c r="BD9" s="368"/>
      <c r="BE9" s="368"/>
      <c r="BF9" s="368"/>
      <c r="BG9" s="368"/>
      <c r="BH9" s="368"/>
      <c r="BI9" s="368"/>
      <c r="BJ9" s="370"/>
      <c r="BL9" s="75"/>
    </row>
    <row r="10" spans="1:73" ht="21.95" customHeight="1">
      <c r="A10" s="75"/>
      <c r="C10" s="359" t="s">
        <v>3</v>
      </c>
      <c r="D10" s="360"/>
      <c r="E10" s="360"/>
      <c r="F10" s="360"/>
      <c r="G10" s="360"/>
      <c r="H10" s="361"/>
      <c r="I10" s="362"/>
      <c r="J10" s="362"/>
      <c r="K10" s="362"/>
      <c r="L10" s="362"/>
      <c r="M10" s="362"/>
      <c r="N10" s="362"/>
      <c r="O10" s="362"/>
      <c r="P10" s="362"/>
      <c r="Q10" s="362"/>
      <c r="R10" s="362"/>
      <c r="S10" s="362"/>
      <c r="T10" s="362"/>
      <c r="U10" s="362"/>
      <c r="V10" s="363"/>
      <c r="W10" s="359" t="s">
        <v>3</v>
      </c>
      <c r="X10" s="360"/>
      <c r="Y10" s="360"/>
      <c r="Z10" s="360"/>
      <c r="AA10" s="360"/>
      <c r="AB10" s="361"/>
      <c r="AC10" s="362" t="str">
        <f>IF(K5="","",IF(ISNA(VLOOKUP(K5,コード,12,FALSE)),"該当番号無し",VLOOKUP(K5,コード,12,FALSE)))</f>
        <v/>
      </c>
      <c r="AD10" s="362"/>
      <c r="AE10" s="362"/>
      <c r="AF10" s="362"/>
      <c r="AG10" s="362"/>
      <c r="AH10" s="362"/>
      <c r="AI10" s="362"/>
      <c r="AJ10" s="362"/>
      <c r="AK10" s="362"/>
      <c r="AL10" s="362"/>
      <c r="AM10" s="362"/>
      <c r="AN10" s="362"/>
      <c r="AO10" s="362"/>
      <c r="AP10" s="364"/>
      <c r="AQ10" s="359" t="s">
        <v>3</v>
      </c>
      <c r="AR10" s="360"/>
      <c r="AS10" s="360"/>
      <c r="AT10" s="360"/>
      <c r="AU10" s="360"/>
      <c r="AV10" s="361"/>
      <c r="AW10" s="362" t="str">
        <f>IF(K5="","",IF(ISNA(VLOOKUP(K5,コード,14,FALSE)),"該当番号無し",VLOOKUP(K5,コード,14,FALSE)))</f>
        <v/>
      </c>
      <c r="AX10" s="362"/>
      <c r="AY10" s="362"/>
      <c r="AZ10" s="362"/>
      <c r="BA10" s="362"/>
      <c r="BB10" s="362"/>
      <c r="BC10" s="362"/>
      <c r="BD10" s="362"/>
      <c r="BE10" s="362"/>
      <c r="BF10" s="362"/>
      <c r="BG10" s="362"/>
      <c r="BH10" s="362"/>
      <c r="BI10" s="362"/>
      <c r="BJ10" s="364"/>
      <c r="BL10" s="75"/>
    </row>
    <row r="11" spans="1:73" ht="15" customHeight="1">
      <c r="A11" s="75"/>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26"/>
      <c r="AH11" s="7"/>
      <c r="AI11" s="7"/>
      <c r="AJ11" s="7"/>
      <c r="BL11" s="75"/>
    </row>
    <row r="12" spans="1:73" ht="14.25">
      <c r="A12" s="75"/>
      <c r="C12" s="13" t="s">
        <v>6</v>
      </c>
      <c r="N12" s="58" t="s">
        <v>1367</v>
      </c>
      <c r="BL12" s="75"/>
      <c r="BM12" s="7"/>
      <c r="BN12" s="7"/>
      <c r="BO12" s="7"/>
      <c r="BP12" s="7"/>
      <c r="BQ12" s="7"/>
      <c r="BR12" s="7"/>
      <c r="BS12" s="7"/>
      <c r="BT12" s="7"/>
      <c r="BU12" s="7"/>
    </row>
    <row r="13" spans="1:73" ht="8.25" customHeight="1">
      <c r="A13" s="75"/>
      <c r="E13" s="6"/>
      <c r="BL13" s="75"/>
      <c r="BM13" s="7"/>
      <c r="BN13" s="7"/>
      <c r="BO13" s="7"/>
      <c r="BP13" s="7"/>
      <c r="BQ13" s="7"/>
      <c r="BR13" s="7"/>
      <c r="BS13" s="7"/>
      <c r="BT13" s="7"/>
      <c r="BU13" s="7"/>
    </row>
    <row r="14" spans="1:73" ht="24" customHeight="1">
      <c r="A14" s="75"/>
      <c r="F14" s="338"/>
      <c r="G14" s="339"/>
      <c r="H14" s="340"/>
      <c r="I14" s="349" t="s">
        <v>31</v>
      </c>
      <c r="J14" s="350"/>
      <c r="K14" s="350"/>
      <c r="L14" s="350"/>
      <c r="M14" s="350"/>
      <c r="N14" s="350"/>
      <c r="O14" s="351"/>
      <c r="T14" s="338"/>
      <c r="U14" s="339"/>
      <c r="V14" s="340"/>
      <c r="W14" s="349" t="s">
        <v>32</v>
      </c>
      <c r="X14" s="350"/>
      <c r="Y14" s="350"/>
      <c r="Z14" s="350"/>
      <c r="AA14" s="350"/>
      <c r="AB14" s="350"/>
      <c r="AC14" s="350"/>
      <c r="AD14" s="351"/>
      <c r="AE14" s="20"/>
      <c r="AF14" s="20"/>
      <c r="AG14" s="20"/>
      <c r="AH14" s="20"/>
      <c r="AI14" s="338"/>
      <c r="AJ14" s="339"/>
      <c r="AK14" s="340"/>
      <c r="AL14" s="349" t="s">
        <v>33</v>
      </c>
      <c r="AM14" s="350"/>
      <c r="AN14" s="350"/>
      <c r="AO14" s="350"/>
      <c r="AP14" s="350"/>
      <c r="AQ14" s="350"/>
      <c r="AR14" s="350"/>
      <c r="AS14" s="350"/>
      <c r="AT14" s="350"/>
      <c r="AU14" s="350"/>
      <c r="AV14" s="350"/>
      <c r="AW14" s="350"/>
      <c r="AX14" s="350"/>
      <c r="AY14" s="350"/>
      <c r="AZ14" s="350"/>
      <c r="BA14" s="350"/>
      <c r="BB14" s="350"/>
      <c r="BC14" s="350"/>
      <c r="BD14" s="350"/>
      <c r="BE14" s="350"/>
      <c r="BF14" s="350"/>
      <c r="BG14" s="351"/>
      <c r="BL14" s="75"/>
      <c r="BM14" s="7"/>
      <c r="BN14" s="7"/>
      <c r="BO14" s="7"/>
      <c r="BP14" s="7"/>
      <c r="BQ14" s="7"/>
      <c r="BR14" s="7"/>
      <c r="BS14" s="7"/>
      <c r="BT14" s="7"/>
      <c r="BU14" s="7"/>
    </row>
    <row r="15" spans="1:73" ht="8.25" customHeight="1">
      <c r="A15" s="75"/>
      <c r="BL15" s="75"/>
      <c r="BM15" s="7"/>
      <c r="BN15" s="7"/>
      <c r="BO15" s="7"/>
      <c r="BP15" s="7"/>
      <c r="BQ15" s="7"/>
      <c r="BR15" s="7"/>
      <c r="BS15" s="7"/>
      <c r="BT15" s="7"/>
      <c r="BU15" s="7"/>
    </row>
    <row r="16" spans="1:73" ht="24" customHeight="1">
      <c r="A16" s="75"/>
      <c r="C16" s="58" t="s">
        <v>1309</v>
      </c>
      <c r="BL16" s="75"/>
      <c r="BM16" s="7"/>
      <c r="BN16" s="7"/>
      <c r="BO16" s="7"/>
      <c r="BP16" s="7"/>
      <c r="BQ16" s="7"/>
      <c r="BR16" s="7"/>
      <c r="BS16" s="7"/>
      <c r="BT16" s="7"/>
      <c r="BU16" s="7"/>
    </row>
    <row r="17" spans="1:106" ht="21.95" customHeight="1">
      <c r="A17" s="75"/>
      <c r="D17" s="318"/>
      <c r="E17" s="318"/>
      <c r="F17" s="318"/>
      <c r="G17" s="318"/>
      <c r="H17" s="318"/>
      <c r="I17" s="318"/>
      <c r="J17" s="318"/>
      <c r="K17" s="319" t="s">
        <v>1582</v>
      </c>
      <c r="L17" s="319"/>
      <c r="M17" s="319"/>
      <c r="N17" s="319"/>
      <c r="O17" s="319"/>
      <c r="P17" s="319"/>
      <c r="Q17" s="319"/>
      <c r="R17" s="319" t="s">
        <v>1583</v>
      </c>
      <c r="S17" s="319"/>
      <c r="T17" s="319"/>
      <c r="U17" s="319"/>
      <c r="V17" s="319"/>
      <c r="W17" s="319"/>
      <c r="X17" s="319"/>
      <c r="Y17" s="320" t="s">
        <v>1584</v>
      </c>
      <c r="Z17" s="321"/>
      <c r="AA17" s="321"/>
      <c r="AB17" s="321"/>
      <c r="AC17" s="321"/>
      <c r="AD17" s="321"/>
      <c r="AE17" s="322"/>
      <c r="AF17" s="320"/>
      <c r="AG17" s="321"/>
      <c r="AH17" s="321"/>
      <c r="AI17" s="321"/>
      <c r="AJ17" s="321"/>
      <c r="AK17" s="321"/>
      <c r="AL17" s="322"/>
      <c r="AM17" s="320"/>
      <c r="AN17" s="321"/>
      <c r="AO17" s="321"/>
      <c r="AP17" s="321"/>
      <c r="AQ17" s="321"/>
      <c r="AR17" s="321"/>
      <c r="AS17" s="322"/>
      <c r="AX17" s="164"/>
      <c r="AY17" s="358" t="s">
        <v>1363</v>
      </c>
      <c r="AZ17" s="358"/>
      <c r="BA17" s="358"/>
      <c r="BB17" s="358"/>
      <c r="BC17" s="358"/>
      <c r="BD17" s="358"/>
      <c r="BE17" s="358"/>
      <c r="BF17" s="358"/>
      <c r="BG17" s="358"/>
      <c r="BH17" s="358"/>
      <c r="BI17" s="358"/>
      <c r="BJ17" s="164"/>
      <c r="BL17" s="75"/>
      <c r="BM17" s="7"/>
      <c r="BN17" s="8"/>
    </row>
    <row r="18" spans="1:106" ht="21.95" customHeight="1">
      <c r="A18" s="75"/>
      <c r="D18" s="312" t="s">
        <v>1587</v>
      </c>
      <c r="E18" s="312"/>
      <c r="F18" s="312"/>
      <c r="G18" s="312"/>
      <c r="H18" s="312"/>
      <c r="I18" s="312"/>
      <c r="J18" s="312"/>
      <c r="K18" s="313"/>
      <c r="L18" s="313"/>
      <c r="M18" s="313"/>
      <c r="N18" s="313"/>
      <c r="O18" s="313"/>
      <c r="P18" s="313"/>
      <c r="Q18" s="313"/>
      <c r="R18" s="313"/>
      <c r="S18" s="313"/>
      <c r="T18" s="313"/>
      <c r="U18" s="313"/>
      <c r="V18" s="313"/>
      <c r="W18" s="313"/>
      <c r="X18" s="313"/>
      <c r="Y18" s="335"/>
      <c r="Z18" s="336"/>
      <c r="AA18" s="336"/>
      <c r="AB18" s="336"/>
      <c r="AC18" s="336"/>
      <c r="AD18" s="336"/>
      <c r="AE18" s="337"/>
      <c r="AF18" s="335"/>
      <c r="AG18" s="336"/>
      <c r="AH18" s="336"/>
      <c r="AI18" s="336"/>
      <c r="AJ18" s="336"/>
      <c r="AK18" s="336"/>
      <c r="AL18" s="337"/>
      <c r="AM18" s="335"/>
      <c r="AN18" s="336"/>
      <c r="AO18" s="336"/>
      <c r="AP18" s="336"/>
      <c r="AQ18" s="336"/>
      <c r="AR18" s="336"/>
      <c r="AS18" s="337"/>
      <c r="AX18" s="357" t="s">
        <v>1374</v>
      </c>
      <c r="AY18" s="357"/>
      <c r="AZ18" s="357"/>
      <c r="BA18" s="357"/>
      <c r="BB18" s="357"/>
      <c r="BC18" s="357"/>
      <c r="BD18" s="357"/>
      <c r="BE18" s="357"/>
      <c r="BF18" s="357"/>
      <c r="BG18" s="357"/>
      <c r="BH18" s="357"/>
      <c r="BI18" s="357"/>
      <c r="BJ18" s="357"/>
      <c r="BL18" s="75"/>
      <c r="BM18" s="8"/>
      <c r="BN18" s="8"/>
      <c r="BO18" s="8"/>
      <c r="BP18" s="8"/>
      <c r="BQ18" s="8"/>
      <c r="BR18" s="8"/>
      <c r="BS18" s="8"/>
      <c r="BT18" s="352"/>
      <c r="BU18" s="352"/>
    </row>
    <row r="19" spans="1:106" ht="21.95" customHeight="1" thickBot="1">
      <c r="A19" s="75"/>
      <c r="D19" s="312" t="s">
        <v>1588</v>
      </c>
      <c r="E19" s="312"/>
      <c r="F19" s="312"/>
      <c r="G19" s="312"/>
      <c r="H19" s="312"/>
      <c r="I19" s="312"/>
      <c r="J19" s="312"/>
      <c r="K19" s="313"/>
      <c r="L19" s="313"/>
      <c r="M19" s="313"/>
      <c r="N19" s="313"/>
      <c r="O19" s="313"/>
      <c r="P19" s="313"/>
      <c r="Q19" s="313"/>
      <c r="R19" s="313"/>
      <c r="S19" s="313"/>
      <c r="T19" s="313"/>
      <c r="U19" s="313"/>
      <c r="V19" s="313"/>
      <c r="W19" s="313"/>
      <c r="X19" s="313"/>
      <c r="Y19" s="335"/>
      <c r="Z19" s="336"/>
      <c r="AA19" s="336"/>
      <c r="AB19" s="336"/>
      <c r="AC19" s="336"/>
      <c r="AD19" s="336"/>
      <c r="AE19" s="337"/>
      <c r="AF19" s="335"/>
      <c r="AG19" s="336"/>
      <c r="AH19" s="336"/>
      <c r="AI19" s="336"/>
      <c r="AJ19" s="336"/>
      <c r="AK19" s="336"/>
      <c r="AL19" s="337"/>
      <c r="AM19" s="335"/>
      <c r="AN19" s="336"/>
      <c r="AO19" s="336"/>
      <c r="AP19" s="336"/>
      <c r="AQ19" s="336"/>
      <c r="AR19" s="336"/>
      <c r="AS19" s="337"/>
      <c r="AX19" s="16"/>
      <c r="AY19" s="17"/>
      <c r="AZ19" s="356"/>
      <c r="BA19" s="356"/>
      <c r="BB19" s="356"/>
      <c r="BC19" s="356"/>
      <c r="BD19" s="356"/>
      <c r="BE19" s="356"/>
      <c r="BF19" s="356"/>
      <c r="BG19" s="356"/>
      <c r="BH19" s="356"/>
      <c r="BI19" s="356"/>
      <c r="BJ19" s="356"/>
      <c r="BL19" s="75"/>
      <c r="BM19" s="8"/>
      <c r="BN19" s="8"/>
      <c r="BO19" s="8"/>
      <c r="BP19" s="353"/>
      <c r="BQ19" s="353"/>
      <c r="BR19" s="8"/>
      <c r="BS19" s="354"/>
      <c r="BT19" s="354"/>
      <c r="BU19" s="354"/>
    </row>
    <row r="20" spans="1:106" ht="21.95" customHeight="1" thickTop="1" thickBot="1">
      <c r="A20" s="75"/>
      <c r="D20" s="312" t="s">
        <v>1589</v>
      </c>
      <c r="E20" s="312"/>
      <c r="F20" s="312"/>
      <c r="G20" s="312"/>
      <c r="H20" s="312"/>
      <c r="I20" s="312"/>
      <c r="J20" s="312"/>
      <c r="K20" s="313"/>
      <c r="L20" s="313"/>
      <c r="M20" s="313"/>
      <c r="N20" s="313"/>
      <c r="O20" s="313"/>
      <c r="P20" s="313"/>
      <c r="Q20" s="313"/>
      <c r="R20" s="313"/>
      <c r="S20" s="313"/>
      <c r="T20" s="313"/>
      <c r="U20" s="313"/>
      <c r="V20" s="313"/>
      <c r="W20" s="313"/>
      <c r="X20" s="313"/>
      <c r="Y20" s="335"/>
      <c r="Z20" s="336"/>
      <c r="AA20" s="336"/>
      <c r="AB20" s="336"/>
      <c r="AC20" s="336"/>
      <c r="AD20" s="336"/>
      <c r="AE20" s="337"/>
      <c r="AF20" s="335"/>
      <c r="AG20" s="336"/>
      <c r="AH20" s="336"/>
      <c r="AI20" s="336"/>
      <c r="AJ20" s="336"/>
      <c r="AK20" s="336"/>
      <c r="AL20" s="337"/>
      <c r="AM20" s="335"/>
      <c r="AN20" s="336"/>
      <c r="AO20" s="336"/>
      <c r="AP20" s="336"/>
      <c r="AQ20" s="336"/>
      <c r="AR20" s="336"/>
      <c r="AS20" s="337"/>
      <c r="AX20" s="16"/>
      <c r="AY20" s="17"/>
      <c r="AZ20" s="344"/>
      <c r="BA20" s="344"/>
      <c r="BB20" s="344"/>
      <c r="BC20" s="344"/>
      <c r="BD20" s="344"/>
      <c r="BE20" s="344"/>
      <c r="BF20" s="344"/>
      <c r="BG20" s="344"/>
      <c r="BH20" s="344"/>
      <c r="BI20" s="344"/>
      <c r="BJ20" s="344"/>
      <c r="BL20" s="75"/>
      <c r="BP20" s="7"/>
      <c r="BQ20" s="7"/>
      <c r="BR20" s="7"/>
      <c r="BS20" s="7"/>
      <c r="BT20" s="7"/>
      <c r="BU20" s="7"/>
      <c r="CG20" s="63"/>
      <c r="CH20" s="63"/>
      <c r="CI20" s="63"/>
      <c r="CJ20" s="7"/>
      <c r="CK20" s="7"/>
      <c r="CL20" s="7"/>
      <c r="CM20" s="7"/>
      <c r="CN20" s="7"/>
      <c r="CO20" s="7"/>
      <c r="CP20" s="7"/>
      <c r="CQ20" s="7"/>
      <c r="CR20" s="7"/>
      <c r="CS20" s="7"/>
      <c r="CT20" s="63"/>
      <c r="CU20" s="63"/>
      <c r="CV20" s="63"/>
      <c r="CW20" s="7"/>
      <c r="CX20" s="7"/>
      <c r="CY20" s="7"/>
      <c r="CZ20" s="7"/>
      <c r="DA20" s="7"/>
      <c r="DB20" s="7"/>
    </row>
    <row r="21" spans="1:106" ht="21.95" customHeight="1" thickTop="1">
      <c r="A21" s="75"/>
      <c r="D21" s="349" t="s">
        <v>1308</v>
      </c>
      <c r="E21" s="350"/>
      <c r="F21" s="350"/>
      <c r="G21" s="350"/>
      <c r="H21" s="350"/>
      <c r="I21" s="350"/>
      <c r="J21" s="351"/>
      <c r="K21" s="355" t="str">
        <f t="shared" ref="K21" si="0">IF(SUM(K18:Q20)=0,"",SUM(K18:Q20))</f>
        <v/>
      </c>
      <c r="L21" s="355"/>
      <c r="M21" s="355"/>
      <c r="N21" s="355"/>
      <c r="O21" s="355"/>
      <c r="P21" s="355"/>
      <c r="Q21" s="355"/>
      <c r="R21" s="355" t="str">
        <f t="shared" ref="R21" si="1">IF(SUM(R18:X20)=0,"",SUM(R18:X20))</f>
        <v/>
      </c>
      <c r="S21" s="355"/>
      <c r="T21" s="355"/>
      <c r="U21" s="355"/>
      <c r="V21" s="355"/>
      <c r="W21" s="355"/>
      <c r="X21" s="355"/>
      <c r="Y21" s="346" t="str">
        <f t="shared" ref="Y21" si="2">IF(SUM(Y18:AE20)=0,"",SUM(Y18:AE20))</f>
        <v/>
      </c>
      <c r="Z21" s="347"/>
      <c r="AA21" s="347"/>
      <c r="AB21" s="347"/>
      <c r="AC21" s="347"/>
      <c r="AD21" s="347"/>
      <c r="AE21" s="348"/>
      <c r="AF21" s="346" t="str">
        <f t="shared" ref="AF21" si="3">IF(SUM(AF18:AL20)=0,"",SUM(AF18:AL20))</f>
        <v/>
      </c>
      <c r="AG21" s="347"/>
      <c r="AH21" s="347"/>
      <c r="AI21" s="347"/>
      <c r="AJ21" s="347"/>
      <c r="AK21" s="347"/>
      <c r="AL21" s="348"/>
      <c r="AM21" s="346" t="str">
        <f>IF(SUM(AM18:AS20)=0,"",SUM(AM18:AS20))</f>
        <v/>
      </c>
      <c r="AN21" s="347"/>
      <c r="AO21" s="347"/>
      <c r="AP21" s="347"/>
      <c r="AQ21" s="347"/>
      <c r="AR21" s="347"/>
      <c r="AS21" s="348"/>
      <c r="AX21" s="16"/>
      <c r="AY21" s="17"/>
      <c r="AZ21" s="345"/>
      <c r="BA21" s="345"/>
      <c r="BB21" s="345"/>
      <c r="BC21" s="345"/>
      <c r="BD21" s="345"/>
      <c r="BE21" s="345"/>
      <c r="BF21" s="345"/>
      <c r="BG21" s="345"/>
      <c r="BH21" s="345"/>
      <c r="BI21" s="345"/>
      <c r="BJ21" s="345"/>
      <c r="BL21" s="75"/>
      <c r="BP21" s="7"/>
      <c r="BQ21" s="7"/>
      <c r="BR21" s="7"/>
      <c r="BS21" s="7"/>
      <c r="BT21" s="63"/>
      <c r="BU21" s="63"/>
      <c r="CG21" s="63"/>
      <c r="CH21" s="63"/>
      <c r="CI21" s="63"/>
      <c r="CJ21" s="7"/>
      <c r="CK21" s="7"/>
      <c r="CL21" s="7"/>
      <c r="CM21" s="7"/>
      <c r="CN21" s="7"/>
      <c r="CO21" s="7"/>
      <c r="CP21" s="7"/>
      <c r="CQ21" s="7"/>
      <c r="CR21" s="7"/>
      <c r="CS21" s="7"/>
      <c r="CT21" s="63"/>
      <c r="CU21" s="63"/>
      <c r="CV21" s="63"/>
      <c r="CW21" s="7"/>
      <c r="CX21" s="7"/>
      <c r="CY21" s="7"/>
      <c r="CZ21" s="7"/>
      <c r="DA21" s="7"/>
      <c r="DB21" s="7"/>
    </row>
    <row r="22" spans="1:106" ht="13.5" customHeight="1">
      <c r="A22" s="75"/>
      <c r="D22" s="12"/>
      <c r="E22" s="7"/>
      <c r="F22" s="7"/>
      <c r="G22" s="7"/>
      <c r="H22" s="7"/>
      <c r="I22" s="7"/>
      <c r="J22" s="7"/>
      <c r="K22" s="7"/>
      <c r="L22" s="7"/>
      <c r="M22" s="7"/>
      <c r="N22" s="7"/>
      <c r="O22" s="7"/>
      <c r="P22" s="343"/>
      <c r="Q22" s="343"/>
      <c r="R22" s="343"/>
      <c r="S22" s="7"/>
      <c r="T22" s="7"/>
      <c r="U22" s="7"/>
      <c r="V22" s="7"/>
      <c r="W22" s="7"/>
      <c r="X22" s="7"/>
      <c r="Y22" s="7"/>
      <c r="Z22" s="7"/>
      <c r="AA22" s="7"/>
      <c r="AB22" s="7"/>
      <c r="AC22" s="343"/>
      <c r="AD22" s="343"/>
      <c r="AE22" s="343"/>
      <c r="AF22" s="7"/>
      <c r="AG22" s="7"/>
      <c r="AH22" s="7"/>
      <c r="AI22" s="7"/>
      <c r="AJ22" s="7"/>
      <c r="AK22" s="7"/>
      <c r="AL22" s="7"/>
      <c r="AM22" s="7"/>
      <c r="AN22" s="7"/>
      <c r="AO22" s="7"/>
      <c r="AP22" s="343"/>
      <c r="AQ22" s="343"/>
      <c r="AR22" s="343"/>
      <c r="AS22" s="7"/>
      <c r="AT22" s="7"/>
      <c r="AU22" s="7"/>
      <c r="AV22" s="7"/>
      <c r="AW22" s="7"/>
      <c r="AX22" s="16"/>
      <c r="AY22" s="17"/>
      <c r="BL22" s="75"/>
      <c r="BP22" s="7"/>
      <c r="BQ22" s="7"/>
      <c r="BR22" s="7"/>
      <c r="BS22" s="7"/>
      <c r="BT22" s="63"/>
      <c r="BU22" s="63"/>
      <c r="CG22" s="63"/>
      <c r="CH22" s="63"/>
      <c r="CI22" s="63"/>
      <c r="CJ22" s="7"/>
      <c r="CK22" s="7"/>
      <c r="CL22" s="7"/>
      <c r="CM22" s="7"/>
      <c r="CN22" s="7"/>
      <c r="CO22" s="7"/>
      <c r="CP22" s="7"/>
      <c r="CQ22" s="7"/>
      <c r="CR22" s="7"/>
      <c r="CS22" s="7"/>
      <c r="CT22" s="63"/>
      <c r="CU22" s="63"/>
      <c r="CV22" s="63"/>
      <c r="CW22" s="7"/>
      <c r="CX22" s="7"/>
      <c r="CY22" s="7"/>
      <c r="CZ22" s="7"/>
      <c r="DA22" s="7"/>
      <c r="DB22" s="7"/>
    </row>
    <row r="23" spans="1:106" ht="21">
      <c r="A23" s="75"/>
      <c r="D23" s="14" t="s">
        <v>35</v>
      </c>
      <c r="H23" s="7"/>
      <c r="BL23" s="75"/>
      <c r="BM23" s="7"/>
      <c r="BN23" s="7"/>
      <c r="BO23" s="7"/>
      <c r="BP23" s="7"/>
      <c r="BQ23" s="7"/>
      <c r="BR23" s="7"/>
      <c r="BS23" s="7"/>
      <c r="BT23" s="63"/>
      <c r="BU23" s="63"/>
      <c r="CG23" s="63"/>
      <c r="CH23" s="63"/>
      <c r="CI23" s="63"/>
      <c r="CJ23" s="7"/>
      <c r="CK23" s="7"/>
      <c r="CL23" s="7"/>
      <c r="CM23" s="7"/>
      <c r="CN23" s="7"/>
      <c r="CO23" s="7"/>
      <c r="CP23" s="7"/>
      <c r="CQ23" s="7"/>
      <c r="CR23" s="7"/>
      <c r="CS23" s="7"/>
      <c r="CT23" s="63"/>
      <c r="CU23" s="63"/>
      <c r="CV23" s="63"/>
      <c r="CW23" s="7"/>
      <c r="CX23" s="7"/>
      <c r="CY23" s="7"/>
      <c r="CZ23" s="7"/>
      <c r="DA23" s="7"/>
      <c r="DB23" s="7"/>
    </row>
    <row r="24" spans="1:106" ht="15" customHeight="1">
      <c r="A24" s="75"/>
      <c r="C24" s="3" t="s">
        <v>1314</v>
      </c>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L24" s="75"/>
      <c r="BM24" s="7"/>
      <c r="BN24" s="7"/>
      <c r="BO24" s="7"/>
      <c r="BP24" s="7"/>
      <c r="BQ24" s="7"/>
      <c r="BR24" s="7"/>
      <c r="BS24" s="7"/>
      <c r="BT24" s="63"/>
      <c r="BU24" s="63"/>
      <c r="CG24" s="63"/>
      <c r="CH24" s="63"/>
      <c r="CI24" s="63"/>
      <c r="CJ24" s="7"/>
      <c r="CK24" s="7"/>
      <c r="CL24" s="7"/>
      <c r="CM24" s="7"/>
      <c r="CN24" s="7"/>
      <c r="CO24" s="7"/>
      <c r="CP24" s="7"/>
      <c r="CQ24" s="7"/>
      <c r="CR24" s="7"/>
      <c r="CS24" s="7"/>
      <c r="CT24" s="63"/>
      <c r="CU24" s="63"/>
      <c r="CV24" s="63"/>
      <c r="CW24" s="7"/>
      <c r="CX24" s="7"/>
      <c r="CY24" s="7"/>
      <c r="CZ24" s="7"/>
      <c r="DA24" s="7"/>
      <c r="DB24" s="7"/>
    </row>
    <row r="25" spans="1:106" ht="21.95" customHeight="1" thickBot="1">
      <c r="A25" s="75"/>
      <c r="C25" s="3"/>
      <c r="D25" s="318"/>
      <c r="E25" s="318"/>
      <c r="F25" s="318"/>
      <c r="G25" s="318"/>
      <c r="H25" s="318"/>
      <c r="I25" s="318"/>
      <c r="J25" s="318"/>
      <c r="K25" s="319" t="s">
        <v>1582</v>
      </c>
      <c r="L25" s="319"/>
      <c r="M25" s="319"/>
      <c r="N25" s="319"/>
      <c r="O25" s="319"/>
      <c r="P25" s="319"/>
      <c r="Q25" s="319"/>
      <c r="R25" s="319" t="s">
        <v>1583</v>
      </c>
      <c r="S25" s="319"/>
      <c r="T25" s="319"/>
      <c r="U25" s="319"/>
      <c r="V25" s="319"/>
      <c r="W25" s="319"/>
      <c r="X25" s="319"/>
      <c r="Y25" s="320" t="s">
        <v>1584</v>
      </c>
      <c r="Z25" s="321"/>
      <c r="AA25" s="321"/>
      <c r="AB25" s="321"/>
      <c r="AC25" s="321"/>
      <c r="AD25" s="321"/>
      <c r="AE25" s="322"/>
      <c r="AF25" s="319"/>
      <c r="AG25" s="319"/>
      <c r="AH25" s="319"/>
      <c r="AI25" s="319"/>
      <c r="AJ25" s="319"/>
      <c r="AK25" s="319"/>
      <c r="AL25" s="319"/>
      <c r="AM25" s="319"/>
      <c r="AN25" s="319"/>
      <c r="AO25" s="319"/>
      <c r="AP25" s="319"/>
      <c r="AQ25" s="319"/>
      <c r="AR25" s="319"/>
      <c r="AS25" s="319"/>
      <c r="AT25" s="64"/>
      <c r="AU25" s="64"/>
      <c r="AV25" s="64"/>
      <c r="AW25" s="64"/>
      <c r="AX25" s="64"/>
      <c r="AZ25" s="316" t="s">
        <v>1312</v>
      </c>
      <c r="BA25" s="316"/>
      <c r="BB25" s="316"/>
      <c r="BC25" s="316"/>
      <c r="BD25" s="316"/>
      <c r="BE25" s="316"/>
      <c r="BF25" s="316"/>
      <c r="BG25" s="316"/>
      <c r="BH25" s="316"/>
      <c r="BI25" s="316"/>
      <c r="BJ25" s="316"/>
      <c r="BL25" s="75"/>
      <c r="BM25" s="7"/>
      <c r="BN25" s="7"/>
      <c r="BO25" s="7"/>
      <c r="BP25" s="7"/>
      <c r="BQ25" s="7"/>
      <c r="BR25" s="7"/>
      <c r="BS25" s="7"/>
      <c r="BT25" s="7"/>
      <c r="BU25" s="7"/>
    </row>
    <row r="26" spans="1:106" ht="24" customHeight="1" thickTop="1" thickBot="1">
      <c r="A26" s="75"/>
      <c r="C26" s="3"/>
      <c r="D26" s="323" t="s">
        <v>1310</v>
      </c>
      <c r="E26" s="324"/>
      <c r="F26" s="324"/>
      <c r="G26" s="324"/>
      <c r="H26" s="324"/>
      <c r="I26" s="324"/>
      <c r="J26" s="324"/>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313"/>
      <c r="AO26" s="313"/>
      <c r="AP26" s="313"/>
      <c r="AQ26" s="313"/>
      <c r="AR26" s="313"/>
      <c r="AS26" s="313"/>
      <c r="AT26" s="64"/>
      <c r="AU26" s="64"/>
      <c r="AV26" s="64"/>
      <c r="AW26" s="64"/>
      <c r="AX26" s="64"/>
      <c r="AZ26" s="317" t="str">
        <f>IF(SUM(K26:AS26)=0,"",SUM(K26:AS26)*600)</f>
        <v/>
      </c>
      <c r="BA26" s="317"/>
      <c r="BB26" s="317"/>
      <c r="BC26" s="317"/>
      <c r="BD26" s="317"/>
      <c r="BE26" s="317"/>
      <c r="BF26" s="317"/>
      <c r="BG26" s="317"/>
      <c r="BH26" s="317"/>
      <c r="BI26" s="317"/>
      <c r="BJ26" s="317"/>
      <c r="BL26" s="75"/>
      <c r="BM26" s="7"/>
      <c r="BN26" s="7"/>
      <c r="BO26" s="7"/>
      <c r="BP26" s="7"/>
      <c r="BQ26" s="7"/>
      <c r="BR26" s="7"/>
      <c r="BS26" s="7"/>
      <c r="BT26" s="7"/>
      <c r="BU26" s="7"/>
    </row>
    <row r="27" spans="1:106" ht="24" customHeight="1" thickTop="1">
      <c r="A27" s="75"/>
      <c r="D27" s="323" t="s">
        <v>1311</v>
      </c>
      <c r="E27" s="324"/>
      <c r="F27" s="324"/>
      <c r="G27" s="324"/>
      <c r="H27" s="324"/>
      <c r="I27" s="324"/>
      <c r="J27" s="324"/>
      <c r="K27" s="313"/>
      <c r="L27" s="313"/>
      <c r="M27" s="313"/>
      <c r="N27" s="313"/>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Z27" s="317" t="str">
        <f>IF(SUM(K27:AS27)=0,"",SUM(K27:AS27)*600)</f>
        <v/>
      </c>
      <c r="BA27" s="317"/>
      <c r="BB27" s="317"/>
      <c r="BC27" s="317"/>
      <c r="BD27" s="317"/>
      <c r="BE27" s="317"/>
      <c r="BF27" s="317"/>
      <c r="BG27" s="317"/>
      <c r="BH27" s="317"/>
      <c r="BI27" s="317"/>
      <c r="BJ27" s="317"/>
      <c r="BL27" s="75"/>
    </row>
    <row r="28" spans="1:106" ht="16.5" customHeight="1">
      <c r="A28" s="75"/>
      <c r="D28" s="56"/>
      <c r="E28" s="56"/>
      <c r="F28" s="56"/>
      <c r="G28" s="56"/>
      <c r="H28" s="56"/>
      <c r="I28" s="56"/>
      <c r="J28" s="56"/>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5"/>
      <c r="BL28" s="75"/>
    </row>
    <row r="29" spans="1:106" ht="24" customHeight="1">
      <c r="A29" s="75"/>
      <c r="C29" s="5" t="s">
        <v>1313</v>
      </c>
      <c r="D29" s="68"/>
      <c r="E29" s="68"/>
      <c r="F29" s="68"/>
      <c r="G29" s="68"/>
      <c r="H29" s="68"/>
      <c r="I29" s="68"/>
      <c r="J29" s="68"/>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5"/>
      <c r="BL29" s="75"/>
    </row>
    <row r="30" spans="1:106">
      <c r="A30" s="75"/>
      <c r="D30" s="1"/>
      <c r="E30" s="58" t="s">
        <v>30</v>
      </c>
      <c r="BL30" s="75"/>
    </row>
    <row r="31" spans="1:106">
      <c r="A31" s="75"/>
      <c r="E31" s="58" t="s">
        <v>1316</v>
      </c>
      <c r="BL31" s="75"/>
    </row>
    <row r="32" spans="1:106">
      <c r="A32" s="75"/>
      <c r="C32" s="7"/>
      <c r="D32" s="7"/>
      <c r="E32" s="72" t="s">
        <v>1317</v>
      </c>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BL32" s="75"/>
    </row>
    <row r="33" spans="1:73" ht="19.5" customHeight="1">
      <c r="A33" s="75"/>
      <c r="C33" s="7"/>
      <c r="D33" s="7"/>
      <c r="E33" s="10"/>
      <c r="F33" s="25" t="s">
        <v>1318</v>
      </c>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BL33" s="75"/>
    </row>
    <row r="34" spans="1:73" ht="24" customHeight="1">
      <c r="A34" s="75"/>
      <c r="C34" s="7"/>
      <c r="D34" s="7"/>
      <c r="E34" s="10"/>
      <c r="F34" s="338"/>
      <c r="G34" s="339"/>
      <c r="H34" s="340"/>
      <c r="I34" s="325" t="s">
        <v>1063</v>
      </c>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7"/>
      <c r="AK34" s="338"/>
      <c r="AL34" s="339"/>
      <c r="AM34" s="339"/>
      <c r="AN34" s="325" t="s">
        <v>1321</v>
      </c>
      <c r="AO34" s="326"/>
      <c r="AP34" s="326"/>
      <c r="AQ34" s="326"/>
      <c r="AR34" s="326"/>
      <c r="AS34" s="326"/>
      <c r="AT34" s="326"/>
      <c r="AU34" s="326"/>
      <c r="AV34" s="326"/>
      <c r="AW34" s="326"/>
      <c r="AX34" s="326"/>
      <c r="AY34" s="326"/>
      <c r="AZ34" s="326"/>
      <c r="BA34" s="326"/>
      <c r="BB34" s="326"/>
      <c r="BC34" s="326"/>
      <c r="BD34" s="326"/>
      <c r="BE34" s="326"/>
      <c r="BF34" s="326"/>
      <c r="BG34" s="326"/>
      <c r="BH34" s="326"/>
      <c r="BI34" s="327"/>
      <c r="BL34" s="75"/>
    </row>
    <row r="35" spans="1:73" ht="22.5" customHeight="1">
      <c r="A35" s="75"/>
      <c r="C35" s="7"/>
      <c r="D35" s="7"/>
      <c r="E35" s="10"/>
      <c r="F35" s="7"/>
      <c r="G35" s="7"/>
      <c r="I35" s="331" t="s">
        <v>36</v>
      </c>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3"/>
      <c r="AN35" s="328"/>
      <c r="AO35" s="329"/>
      <c r="AP35" s="329"/>
      <c r="AQ35" s="329"/>
      <c r="AR35" s="329"/>
      <c r="AS35" s="329"/>
      <c r="AT35" s="329"/>
      <c r="AU35" s="329"/>
      <c r="AV35" s="329"/>
      <c r="AW35" s="329"/>
      <c r="AX35" s="329"/>
      <c r="AY35" s="329"/>
      <c r="AZ35" s="329"/>
      <c r="BA35" s="329"/>
      <c r="BB35" s="329"/>
      <c r="BC35" s="329"/>
      <c r="BD35" s="329"/>
      <c r="BE35" s="329"/>
      <c r="BF35" s="329"/>
      <c r="BG35" s="329"/>
      <c r="BH35" s="329"/>
      <c r="BI35" s="330"/>
      <c r="BL35" s="75"/>
    </row>
    <row r="36" spans="1:73" s="26" customFormat="1" ht="13.5" customHeight="1">
      <c r="A36" s="76"/>
      <c r="D36" s="39"/>
      <c r="E36" s="39"/>
      <c r="F36" s="39"/>
      <c r="G36" s="39"/>
      <c r="H36" s="39"/>
      <c r="I36" s="39"/>
      <c r="J36" s="39"/>
      <c r="K36" s="39"/>
      <c r="L36" s="66"/>
      <c r="M36" s="66"/>
      <c r="N36" s="66"/>
      <c r="O36" s="66"/>
      <c r="P36" s="66"/>
      <c r="Q36" s="35"/>
      <c r="R36" s="35"/>
      <c r="S36" s="40"/>
      <c r="T36" s="40"/>
      <c r="U36" s="40"/>
      <c r="V36" s="40"/>
      <c r="W36" s="40"/>
      <c r="X36" s="35"/>
      <c r="Y36" s="35"/>
      <c r="Z36" s="40"/>
      <c r="AA36" s="40"/>
      <c r="AB36" s="40"/>
      <c r="AC36" s="40"/>
      <c r="AD36" s="40"/>
      <c r="AE36" s="35"/>
      <c r="AF36" s="35"/>
      <c r="AG36" s="40"/>
      <c r="AH36" s="40"/>
      <c r="AI36" s="40"/>
      <c r="AJ36" s="40"/>
      <c r="AK36" s="40"/>
      <c r="AL36" s="40"/>
      <c r="AM36" s="40"/>
      <c r="AN36" s="40"/>
      <c r="AO36" s="40"/>
      <c r="AP36" s="40"/>
      <c r="AQ36" s="40"/>
      <c r="AR36" s="40"/>
      <c r="AS36" s="40"/>
      <c r="AT36" s="40"/>
      <c r="BL36" s="76"/>
    </row>
    <row r="37" spans="1:73" ht="21.95" customHeight="1" thickBot="1">
      <c r="A37" s="75"/>
      <c r="D37" s="318"/>
      <c r="E37" s="318"/>
      <c r="F37" s="318"/>
      <c r="G37" s="318"/>
      <c r="H37" s="318"/>
      <c r="I37" s="318"/>
      <c r="J37" s="318"/>
      <c r="K37" s="319" t="s">
        <v>1582</v>
      </c>
      <c r="L37" s="319"/>
      <c r="M37" s="319"/>
      <c r="N37" s="319"/>
      <c r="O37" s="319"/>
      <c r="P37" s="319"/>
      <c r="Q37" s="319"/>
      <c r="R37" s="319" t="s">
        <v>1583</v>
      </c>
      <c r="S37" s="319"/>
      <c r="T37" s="319"/>
      <c r="U37" s="319"/>
      <c r="V37" s="319"/>
      <c r="W37" s="319"/>
      <c r="X37" s="319"/>
      <c r="Y37" s="320" t="s">
        <v>1584</v>
      </c>
      <c r="Z37" s="321"/>
      <c r="AA37" s="321"/>
      <c r="AB37" s="321"/>
      <c r="AC37" s="321"/>
      <c r="AD37" s="321"/>
      <c r="AE37" s="322"/>
      <c r="AF37" s="319"/>
      <c r="AG37" s="319"/>
      <c r="AH37" s="319"/>
      <c r="AI37" s="319"/>
      <c r="AJ37" s="319"/>
      <c r="AK37" s="319"/>
      <c r="AL37" s="319"/>
      <c r="AM37" s="319"/>
      <c r="AN37" s="319"/>
      <c r="AO37" s="319"/>
      <c r="AP37" s="319"/>
      <c r="AQ37" s="319"/>
      <c r="AR37" s="319"/>
      <c r="AS37" s="319"/>
      <c r="AT37" s="64"/>
      <c r="AU37" s="64"/>
      <c r="AV37" s="64"/>
      <c r="AW37" s="64"/>
      <c r="AX37" s="64"/>
      <c r="AZ37" s="73"/>
      <c r="BA37" s="73"/>
      <c r="BB37" s="73"/>
      <c r="BC37" s="73"/>
      <c r="BD37" s="73"/>
      <c r="BE37" s="73"/>
      <c r="BF37" s="73"/>
      <c r="BG37" s="73"/>
      <c r="BH37" s="73"/>
      <c r="BI37" s="73"/>
      <c r="BJ37" s="73"/>
      <c r="BL37" s="75"/>
    </row>
    <row r="38" spans="1:73" ht="21.95" customHeight="1" thickTop="1">
      <c r="A38" s="75"/>
      <c r="D38" s="311" t="s">
        <v>4</v>
      </c>
      <c r="E38" s="312"/>
      <c r="F38" s="312"/>
      <c r="G38" s="312"/>
      <c r="H38" s="312"/>
      <c r="I38" s="312"/>
      <c r="J38" s="312"/>
      <c r="K38" s="314"/>
      <c r="L38" s="314"/>
      <c r="M38" s="314"/>
      <c r="N38" s="314"/>
      <c r="O38" s="314"/>
      <c r="P38" s="314"/>
      <c r="Q38" s="314"/>
      <c r="R38" s="315"/>
      <c r="S38" s="315"/>
      <c r="T38" s="315"/>
      <c r="U38" s="315"/>
      <c r="V38" s="315"/>
      <c r="W38" s="315"/>
      <c r="X38" s="315"/>
      <c r="Y38" s="315" t="str">
        <f>IF(R40=0,"",R40)</f>
        <v/>
      </c>
      <c r="Z38" s="315"/>
      <c r="AA38" s="315"/>
      <c r="AB38" s="315"/>
      <c r="AC38" s="315"/>
      <c r="AD38" s="315"/>
      <c r="AE38" s="315"/>
      <c r="AF38" s="315" t="str">
        <f t="shared" ref="AF38" si="4">IF(Y40=0,"",Y40)</f>
        <v/>
      </c>
      <c r="AG38" s="315"/>
      <c r="AH38" s="315"/>
      <c r="AI38" s="315"/>
      <c r="AJ38" s="315"/>
      <c r="AK38" s="315"/>
      <c r="AL38" s="315"/>
      <c r="AM38" s="315" t="str">
        <f t="shared" ref="AM38" si="5">IF(AF40=0,"",AF40)</f>
        <v/>
      </c>
      <c r="AN38" s="315"/>
      <c r="AO38" s="315"/>
      <c r="AP38" s="315"/>
      <c r="AQ38" s="315"/>
      <c r="AR38" s="315"/>
      <c r="AS38" s="315"/>
      <c r="AT38" s="64"/>
      <c r="AU38" s="64"/>
      <c r="AV38" s="64"/>
      <c r="AW38" s="64"/>
      <c r="AX38" s="64"/>
      <c r="AZ38" s="57"/>
      <c r="BA38" s="57"/>
      <c r="BB38" s="57"/>
      <c r="BC38" s="57"/>
      <c r="BD38" s="57"/>
      <c r="BE38" s="57"/>
      <c r="BF38" s="57"/>
      <c r="BG38" s="57"/>
      <c r="BH38" s="57"/>
      <c r="BI38" s="57"/>
      <c r="BJ38" s="57"/>
      <c r="BL38" s="75"/>
    </row>
    <row r="39" spans="1:73" ht="21.95" customHeight="1" thickBot="1">
      <c r="A39" s="75"/>
      <c r="D39" s="311" t="s">
        <v>5</v>
      </c>
      <c r="E39" s="312"/>
      <c r="F39" s="312"/>
      <c r="G39" s="312"/>
      <c r="H39" s="312"/>
      <c r="I39" s="312"/>
      <c r="J39" s="312"/>
      <c r="K39" s="315"/>
      <c r="L39" s="315"/>
      <c r="M39" s="315"/>
      <c r="N39" s="315"/>
      <c r="O39" s="315"/>
      <c r="P39" s="315"/>
      <c r="Q39" s="315"/>
      <c r="R39" s="315" t="str">
        <f t="shared" ref="R39" si="6">IF(R40=0,"",R40)</f>
        <v/>
      </c>
      <c r="S39" s="315"/>
      <c r="T39" s="315"/>
      <c r="U39" s="315"/>
      <c r="V39" s="315"/>
      <c r="W39" s="315"/>
      <c r="X39" s="315"/>
      <c r="Y39" s="315" t="str">
        <f t="shared" ref="Y39" si="7">IF(Y40=0,"",Y40)</f>
        <v/>
      </c>
      <c r="Z39" s="315"/>
      <c r="AA39" s="315"/>
      <c r="AB39" s="315"/>
      <c r="AC39" s="315"/>
      <c r="AD39" s="315"/>
      <c r="AE39" s="315"/>
      <c r="AF39" s="315" t="str">
        <f t="shared" ref="AF39" si="8">IF(AF40=0,"",AF40)</f>
        <v/>
      </c>
      <c r="AG39" s="315"/>
      <c r="AH39" s="315"/>
      <c r="AI39" s="315"/>
      <c r="AJ39" s="315"/>
      <c r="AK39" s="315"/>
      <c r="AL39" s="315"/>
      <c r="AM39" s="314"/>
      <c r="AN39" s="314"/>
      <c r="AO39" s="314"/>
      <c r="AP39" s="314"/>
      <c r="AQ39" s="314"/>
      <c r="AR39" s="314"/>
      <c r="AS39" s="314"/>
      <c r="AZ39" s="341" t="s">
        <v>1319</v>
      </c>
      <c r="BA39" s="341"/>
      <c r="BB39" s="341"/>
      <c r="BC39" s="341"/>
      <c r="BD39" s="341"/>
      <c r="BE39" s="341"/>
      <c r="BF39" s="341"/>
      <c r="BG39" s="341"/>
      <c r="BH39" s="341"/>
      <c r="BI39" s="341"/>
      <c r="BJ39" s="341"/>
      <c r="BL39" s="75"/>
    </row>
    <row r="40" spans="1:73" ht="21.95" customHeight="1" thickTop="1">
      <c r="A40" s="75"/>
      <c r="D40" s="311" t="s">
        <v>1315</v>
      </c>
      <c r="E40" s="312"/>
      <c r="F40" s="312"/>
      <c r="G40" s="312"/>
      <c r="H40" s="312"/>
      <c r="I40" s="312"/>
      <c r="J40" s="312"/>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3"/>
      <c r="AJ40" s="313"/>
      <c r="AK40" s="313"/>
      <c r="AL40" s="313"/>
      <c r="AM40" s="314"/>
      <c r="AN40" s="314"/>
      <c r="AO40" s="314"/>
      <c r="AP40" s="314"/>
      <c r="AQ40" s="314"/>
      <c r="AR40" s="314"/>
      <c r="AS40" s="314"/>
      <c r="AZ40" s="342" t="str">
        <f>IF(AND(F34="",AK34=""),"",IF(F34="○",IF(AK34="○","どちらか１つに○",IF(SUM(K40:AS40)&lt;=0,"",3800*SUM(K40:AS40)+10000*BN40)),IF(AK34="○",IF(SUM(K40:AS40)&lt;=0,"",7000*SUM(K40:AS40)))))</f>
        <v/>
      </c>
      <c r="BA40" s="342"/>
      <c r="BB40" s="342"/>
      <c r="BC40" s="342"/>
      <c r="BD40" s="342"/>
      <c r="BE40" s="342"/>
      <c r="BF40" s="342"/>
      <c r="BG40" s="342"/>
      <c r="BH40" s="342"/>
      <c r="BI40" s="342"/>
      <c r="BJ40" s="342"/>
      <c r="BL40" s="75"/>
      <c r="BN40" s="33">
        <f>COUNTA(K40:AL40)</f>
        <v>0</v>
      </c>
    </row>
    <row r="41" spans="1:73" ht="9.75" customHeight="1">
      <c r="A41" s="75"/>
      <c r="AY41" s="70"/>
      <c r="AZ41" s="70"/>
      <c r="BA41" s="71"/>
      <c r="BB41" s="70"/>
      <c r="BC41" s="70"/>
      <c r="BL41" s="75"/>
      <c r="BM41" s="7"/>
      <c r="BN41" s="7"/>
      <c r="BO41" s="7"/>
      <c r="BP41" s="7"/>
      <c r="BQ41" s="7"/>
      <c r="BR41" s="7"/>
      <c r="BS41" s="7"/>
      <c r="BT41" s="7"/>
      <c r="BU41" s="7"/>
    </row>
    <row r="42" spans="1:73">
      <c r="A42" s="75"/>
      <c r="C42" s="7"/>
      <c r="D42" s="12"/>
      <c r="E42" s="7" t="s">
        <v>7</v>
      </c>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BL42" s="75"/>
    </row>
    <row r="43" spans="1:73" ht="18" customHeight="1">
      <c r="A43" s="75"/>
      <c r="C43" s="7"/>
      <c r="D43" s="7"/>
      <c r="E43" s="10"/>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BL43" s="75"/>
    </row>
    <row r="44" spans="1:73" ht="7.5" customHeight="1" thickBot="1">
      <c r="A44" s="75"/>
      <c r="B44" s="4"/>
      <c r="C44" s="4"/>
      <c r="D44" s="11"/>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75"/>
    </row>
    <row r="45" spans="1:73" ht="7.5" customHeight="1" thickTop="1">
      <c r="A45" s="75"/>
      <c r="B45" s="23"/>
      <c r="C45" s="23"/>
      <c r="D45" s="24"/>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75"/>
    </row>
    <row r="46" spans="1:73" ht="13.5" customHeight="1">
      <c r="A46" s="75"/>
      <c r="C46" s="7"/>
      <c r="D46" s="7"/>
      <c r="E46" s="7"/>
      <c r="F46" s="7"/>
      <c r="G46" s="7"/>
      <c r="H46" s="7"/>
      <c r="I46" s="7"/>
      <c r="M46" s="334" t="s">
        <v>1322</v>
      </c>
      <c r="N46" s="334"/>
      <c r="O46" s="334"/>
      <c r="P46" s="334"/>
      <c r="Q46" s="334"/>
      <c r="R46" s="334"/>
      <c r="S46" s="334"/>
      <c r="T46" s="334"/>
      <c r="U46" s="334"/>
      <c r="V46" s="334"/>
      <c r="W46" s="334"/>
      <c r="X46" s="334"/>
      <c r="Y46" s="334"/>
      <c r="Z46" s="334"/>
      <c r="AA46" s="334"/>
      <c r="AB46" s="334"/>
      <c r="AC46" s="334"/>
      <c r="AD46" s="334"/>
      <c r="AE46" s="334"/>
      <c r="AF46" s="334"/>
      <c r="AG46" s="334"/>
      <c r="AH46" s="334"/>
      <c r="AJ46" s="9" t="s">
        <v>27</v>
      </c>
      <c r="AK46" s="7"/>
      <c r="AL46" s="7"/>
      <c r="BL46" s="75"/>
    </row>
    <row r="47" spans="1:73" ht="13.5" customHeight="1">
      <c r="A47" s="75"/>
      <c r="C47" s="7"/>
      <c r="D47" s="7"/>
      <c r="E47" s="7"/>
      <c r="F47" s="7"/>
      <c r="G47" s="7"/>
      <c r="H47" s="7"/>
      <c r="I47" s="7"/>
      <c r="M47" s="334"/>
      <c r="N47" s="334"/>
      <c r="O47" s="334"/>
      <c r="P47" s="334"/>
      <c r="Q47" s="334"/>
      <c r="R47" s="334"/>
      <c r="S47" s="334"/>
      <c r="T47" s="334"/>
      <c r="U47" s="334"/>
      <c r="V47" s="334"/>
      <c r="W47" s="334"/>
      <c r="X47" s="334"/>
      <c r="Y47" s="334"/>
      <c r="Z47" s="334"/>
      <c r="AA47" s="334"/>
      <c r="AB47" s="334"/>
      <c r="AC47" s="334"/>
      <c r="AD47" s="334"/>
      <c r="AE47" s="334"/>
      <c r="AF47" s="334"/>
      <c r="AG47" s="334"/>
      <c r="AH47" s="334"/>
      <c r="AJ47" s="9" t="s">
        <v>28</v>
      </c>
      <c r="AK47" s="7"/>
      <c r="AL47" s="7"/>
      <c r="BL47" s="75"/>
    </row>
    <row r="48" spans="1:73" ht="13.5" customHeight="1">
      <c r="A48" s="75"/>
      <c r="M48" s="334"/>
      <c r="N48" s="334"/>
      <c r="O48" s="334"/>
      <c r="P48" s="334"/>
      <c r="Q48" s="334"/>
      <c r="R48" s="334"/>
      <c r="S48" s="334"/>
      <c r="T48" s="334"/>
      <c r="U48" s="334"/>
      <c r="V48" s="334"/>
      <c r="W48" s="334"/>
      <c r="X48" s="334"/>
      <c r="Y48" s="334"/>
      <c r="Z48" s="334"/>
      <c r="AA48" s="334"/>
      <c r="AB48" s="334"/>
      <c r="AC48" s="334"/>
      <c r="AD48" s="334"/>
      <c r="AE48" s="334"/>
      <c r="AF48" s="334"/>
      <c r="AG48" s="334"/>
      <c r="AH48" s="334"/>
      <c r="AJ48" s="28" t="s">
        <v>1039</v>
      </c>
      <c r="BL48" s="75"/>
    </row>
    <row r="49" spans="1:64" ht="16.5" customHeight="1">
      <c r="A49" s="75"/>
      <c r="M49" s="60"/>
      <c r="N49" s="60"/>
      <c r="O49" s="60"/>
      <c r="P49" s="60"/>
      <c r="Q49" s="60"/>
      <c r="R49" s="60"/>
      <c r="S49" s="60"/>
      <c r="T49" s="60"/>
      <c r="U49" s="60"/>
      <c r="V49" s="60"/>
      <c r="W49" s="60"/>
      <c r="X49" s="60"/>
      <c r="Y49" s="60"/>
      <c r="Z49" s="60"/>
      <c r="AA49" s="60"/>
      <c r="AB49" s="60"/>
      <c r="AC49" s="60"/>
      <c r="AD49" s="60"/>
      <c r="AE49" s="60"/>
      <c r="AF49" s="60"/>
      <c r="AG49" s="60"/>
      <c r="AH49" s="60"/>
      <c r="AJ49" s="28"/>
      <c r="BL49" s="75"/>
    </row>
    <row r="50" spans="1:64" ht="9"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row>
    <row r="63" spans="1:64">
      <c r="E63" s="33" t="s">
        <v>1230</v>
      </c>
    </row>
  </sheetData>
  <mergeCells count="128">
    <mergeCell ref="C7:H7"/>
    <mergeCell ref="I7:AF7"/>
    <mergeCell ref="AG7:AL7"/>
    <mergeCell ref="AM7:BJ7"/>
    <mergeCell ref="C8:H8"/>
    <mergeCell ref="I8:AF8"/>
    <mergeCell ref="AG8:AL8"/>
    <mergeCell ref="AM8:BJ8"/>
    <mergeCell ref="C2:BJ2"/>
    <mergeCell ref="C4:H4"/>
    <mergeCell ref="I4:BJ4"/>
    <mergeCell ref="C5:H6"/>
    <mergeCell ref="I5:J5"/>
    <mergeCell ref="K5:Q5"/>
    <mergeCell ref="R5:BJ5"/>
    <mergeCell ref="I6:BJ6"/>
    <mergeCell ref="C10:H10"/>
    <mergeCell ref="I10:V10"/>
    <mergeCell ref="W10:AB10"/>
    <mergeCell ref="AC10:AP10"/>
    <mergeCell ref="AQ10:AV10"/>
    <mergeCell ref="AW10:BJ10"/>
    <mergeCell ref="C9:H9"/>
    <mergeCell ref="I9:V9"/>
    <mergeCell ref="W9:AB9"/>
    <mergeCell ref="AC9:AP9"/>
    <mergeCell ref="AQ9:AV9"/>
    <mergeCell ref="AW9:BJ9"/>
    <mergeCell ref="BT18:BU18"/>
    <mergeCell ref="BP19:BQ19"/>
    <mergeCell ref="BS19:BU19"/>
    <mergeCell ref="AF20:AL20"/>
    <mergeCell ref="AM20:AS20"/>
    <mergeCell ref="K21:Q21"/>
    <mergeCell ref="R21:X21"/>
    <mergeCell ref="F14:H14"/>
    <mergeCell ref="I14:O14"/>
    <mergeCell ref="T14:V14"/>
    <mergeCell ref="W14:AD14"/>
    <mergeCell ref="AI14:AK14"/>
    <mergeCell ref="AL14:BG14"/>
    <mergeCell ref="AZ19:BJ19"/>
    <mergeCell ref="D18:J18"/>
    <mergeCell ref="AM18:AS18"/>
    <mergeCell ref="AX18:BJ18"/>
    <mergeCell ref="AY17:BI17"/>
    <mergeCell ref="D20:J20"/>
    <mergeCell ref="D19:J19"/>
    <mergeCell ref="AZ39:BJ39"/>
    <mergeCell ref="AZ40:BJ40"/>
    <mergeCell ref="P22:R22"/>
    <mergeCell ref="AC22:AE22"/>
    <mergeCell ref="AP22:AR22"/>
    <mergeCell ref="AZ20:BJ20"/>
    <mergeCell ref="AZ21:BJ21"/>
    <mergeCell ref="AM26:AS26"/>
    <mergeCell ref="D25:J25"/>
    <mergeCell ref="K25:Q25"/>
    <mergeCell ref="R25:X25"/>
    <mergeCell ref="Y25:AE25"/>
    <mergeCell ref="AF25:AL25"/>
    <mergeCell ref="AM25:AS25"/>
    <mergeCell ref="Y21:AE21"/>
    <mergeCell ref="AF21:AL21"/>
    <mergeCell ref="AM21:AS21"/>
    <mergeCell ref="D21:J21"/>
    <mergeCell ref="AM37:AS37"/>
    <mergeCell ref="D38:J38"/>
    <mergeCell ref="K38:Q38"/>
    <mergeCell ref="R38:X38"/>
    <mergeCell ref="Y38:AE38"/>
    <mergeCell ref="AF38:AL38"/>
    <mergeCell ref="M46:AH48"/>
    <mergeCell ref="D17:J17"/>
    <mergeCell ref="K18:Q18"/>
    <mergeCell ref="K17:Q17"/>
    <mergeCell ref="R18:X18"/>
    <mergeCell ref="Y18:AE18"/>
    <mergeCell ref="AF18:AL18"/>
    <mergeCell ref="K20:Q20"/>
    <mergeCell ref="R20:X20"/>
    <mergeCell ref="Y20:AE20"/>
    <mergeCell ref="F34:H34"/>
    <mergeCell ref="I34:AG34"/>
    <mergeCell ref="AK34:AM34"/>
    <mergeCell ref="R17:X17"/>
    <mergeCell ref="Y17:AE17"/>
    <mergeCell ref="AF17:AL17"/>
    <mergeCell ref="AM17:AS17"/>
    <mergeCell ref="K19:Q19"/>
    <mergeCell ref="R19:X19"/>
    <mergeCell ref="Y19:AE19"/>
    <mergeCell ref="AF19:AL19"/>
    <mergeCell ref="AM19:AS19"/>
    <mergeCell ref="Y26:AE26"/>
    <mergeCell ref="AF26:AL26"/>
    <mergeCell ref="AM38:AS38"/>
    <mergeCell ref="AZ25:BJ25"/>
    <mergeCell ref="AZ26:BJ26"/>
    <mergeCell ref="AZ27:BJ27"/>
    <mergeCell ref="D37:J37"/>
    <mergeCell ref="K37:Q37"/>
    <mergeCell ref="R37:X37"/>
    <mergeCell ref="Y37:AE37"/>
    <mergeCell ref="AF37:AL37"/>
    <mergeCell ref="D27:J27"/>
    <mergeCell ref="K27:Q27"/>
    <mergeCell ref="R27:X27"/>
    <mergeCell ref="Y27:AE27"/>
    <mergeCell ref="AF27:AL27"/>
    <mergeCell ref="AM27:AS27"/>
    <mergeCell ref="D26:J26"/>
    <mergeCell ref="K26:Q26"/>
    <mergeCell ref="R26:X26"/>
    <mergeCell ref="AN34:BI35"/>
    <mergeCell ref="I35:AG35"/>
    <mergeCell ref="D40:J40"/>
    <mergeCell ref="K40:Q40"/>
    <mergeCell ref="R40:X40"/>
    <mergeCell ref="Y40:AE40"/>
    <mergeCell ref="AF40:AL40"/>
    <mergeCell ref="AM40:AS40"/>
    <mergeCell ref="D39:J39"/>
    <mergeCell ref="K39:Q39"/>
    <mergeCell ref="R39:X39"/>
    <mergeCell ref="Y39:AE39"/>
    <mergeCell ref="AF39:AL39"/>
    <mergeCell ref="AM39:AS39"/>
  </mergeCells>
  <phoneticPr fontId="31"/>
  <dataValidations count="4">
    <dataValidation type="list" allowBlank="1" showInputMessage="1" showErrorMessage="1" sqref="AK34 AI14 F14 T14 F34:H34">
      <formula1>$E$62:$E$63</formula1>
    </dataValidation>
    <dataValidation type="whole" imeMode="off" allowBlank="1" showInputMessage="1" showErrorMessage="1" sqref="K40:AL40">
      <formula1>1</formula1>
      <formula2>99</formula2>
    </dataValidation>
    <dataValidation imeMode="off" allowBlank="1" showInputMessage="1" showErrorMessage="1" sqref="K26:AS27 K18:AS20 K5:Q5 I7:AF8 AM7:BJ8 I10:V10 AC10:AP10 AW10:BJ10"/>
    <dataValidation imeMode="hiragana" allowBlank="1" showInputMessage="1" showErrorMessage="1" sqref="I6:BJ6"/>
  </dataValidations>
  <pageMargins left="0.69" right="0.22" top="0.22" bottom="0.16" header="0.11" footer="0.11"/>
  <pageSetup paperSize="9" scale="96" orientation="portrait" horizontalDpi="4294967293" verticalDpi="0" r:id="rId1"/>
  <ignoredErrors>
    <ignoredError sqref="R21:AS21 R39:AS39 J4:BJ4 J10:BJ10 J9:BJ9 J8:AL8 J7:AL7 AN8:BJ8 AN7:BJ7 J6:BJ6 I5:J5 L5:Q5 S38:AS38" unlockedFormula="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51"/>
  <sheetViews>
    <sheetView showGridLines="0" zoomScale="118" zoomScaleNormal="118" workbookViewId="0">
      <selection activeCell="C3" sqref="C3"/>
    </sheetView>
  </sheetViews>
  <sheetFormatPr defaultRowHeight="13.5"/>
  <cols>
    <col min="1" max="1" width="1.5" style="62" customWidth="1"/>
    <col min="2" max="2" width="1.75" style="62" customWidth="1"/>
    <col min="3" max="62" width="1.5" style="62" customWidth="1"/>
    <col min="63" max="63" width="1.75" style="62" customWidth="1"/>
    <col min="64" max="125" width="1.5" style="62" customWidth="1"/>
    <col min="126" max="16384" width="9" style="62"/>
  </cols>
  <sheetData>
    <row r="1" spans="1:67">
      <c r="C1" s="15" t="s">
        <v>37</v>
      </c>
      <c r="BJ1" s="27" t="s">
        <v>1320</v>
      </c>
    </row>
    <row r="2" spans="1:67" ht="27" customHeight="1">
      <c r="A2" s="75"/>
      <c r="B2" s="75"/>
      <c r="C2" s="386" t="s">
        <v>1585</v>
      </c>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77"/>
      <c r="BL2" s="74"/>
      <c r="BM2" s="18"/>
      <c r="BN2" s="18"/>
      <c r="BO2" s="18"/>
    </row>
    <row r="3" spans="1:67" ht="12" customHeight="1">
      <c r="A3" s="75"/>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BL3" s="75"/>
    </row>
    <row r="4" spans="1:67" ht="24" customHeight="1">
      <c r="A4" s="75"/>
      <c r="C4" s="377" t="s">
        <v>0</v>
      </c>
      <c r="D4" s="378"/>
      <c r="E4" s="378"/>
      <c r="F4" s="378"/>
      <c r="G4" s="378"/>
      <c r="H4" s="379"/>
      <c r="I4" s="387">
        <f>'申込書 (Ver3)'!I4:BJ4</f>
        <v>0</v>
      </c>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9"/>
      <c r="BL4" s="75"/>
    </row>
    <row r="5" spans="1:67" ht="21.95" customHeight="1">
      <c r="A5" s="75"/>
      <c r="C5" s="390" t="s">
        <v>34</v>
      </c>
      <c r="D5" s="391"/>
      <c r="E5" s="391"/>
      <c r="F5" s="391"/>
      <c r="G5" s="391"/>
      <c r="H5" s="392"/>
      <c r="I5" s="396" t="s">
        <v>47</v>
      </c>
      <c r="J5" s="397"/>
      <c r="K5" s="398">
        <f>'申込書 (Ver3)'!K5:Q5</f>
        <v>0</v>
      </c>
      <c r="L5" s="398"/>
      <c r="M5" s="398"/>
      <c r="N5" s="398"/>
      <c r="O5" s="398"/>
      <c r="P5" s="398"/>
      <c r="Q5" s="399"/>
      <c r="R5" s="400"/>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2"/>
      <c r="BL5" s="75"/>
    </row>
    <row r="6" spans="1:67" ht="21.95" customHeight="1">
      <c r="A6" s="75"/>
      <c r="C6" s="393"/>
      <c r="D6" s="394"/>
      <c r="E6" s="394"/>
      <c r="F6" s="394"/>
      <c r="G6" s="394"/>
      <c r="H6" s="395"/>
      <c r="I6" s="403">
        <f>'申込書 (Ver3)'!I6:BJ6</f>
        <v>0</v>
      </c>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5"/>
      <c r="BL6" s="75"/>
    </row>
    <row r="7" spans="1:67" ht="21.95" customHeight="1">
      <c r="A7" s="75"/>
      <c r="C7" s="371" t="s">
        <v>1</v>
      </c>
      <c r="D7" s="372"/>
      <c r="E7" s="372"/>
      <c r="F7" s="372"/>
      <c r="G7" s="372"/>
      <c r="H7" s="373"/>
      <c r="I7" s="374">
        <f>'申込書 (Ver3)'!I7:AF7</f>
        <v>0</v>
      </c>
      <c r="J7" s="375"/>
      <c r="K7" s="375"/>
      <c r="L7" s="375"/>
      <c r="M7" s="375"/>
      <c r="N7" s="375"/>
      <c r="O7" s="375"/>
      <c r="P7" s="375"/>
      <c r="Q7" s="375"/>
      <c r="R7" s="375"/>
      <c r="S7" s="375"/>
      <c r="T7" s="375"/>
      <c r="U7" s="375"/>
      <c r="V7" s="375"/>
      <c r="W7" s="375"/>
      <c r="X7" s="375"/>
      <c r="Y7" s="375"/>
      <c r="Z7" s="375"/>
      <c r="AA7" s="375"/>
      <c r="AB7" s="375"/>
      <c r="AC7" s="375"/>
      <c r="AD7" s="375"/>
      <c r="AE7" s="375"/>
      <c r="AF7" s="376"/>
      <c r="AG7" s="377" t="s">
        <v>616</v>
      </c>
      <c r="AH7" s="378"/>
      <c r="AI7" s="378"/>
      <c r="AJ7" s="378"/>
      <c r="AK7" s="378"/>
      <c r="AL7" s="379"/>
      <c r="AM7" s="380"/>
      <c r="AN7" s="381"/>
      <c r="AO7" s="381"/>
      <c r="AP7" s="381"/>
      <c r="AQ7" s="381"/>
      <c r="AR7" s="381"/>
      <c r="AS7" s="381"/>
      <c r="AT7" s="381"/>
      <c r="AU7" s="381"/>
      <c r="AV7" s="381"/>
      <c r="AW7" s="381"/>
      <c r="AX7" s="381"/>
      <c r="AY7" s="381"/>
      <c r="AZ7" s="381"/>
      <c r="BA7" s="381"/>
      <c r="BB7" s="381"/>
      <c r="BC7" s="381"/>
      <c r="BD7" s="381"/>
      <c r="BE7" s="381"/>
      <c r="BF7" s="381"/>
      <c r="BG7" s="381"/>
      <c r="BH7" s="381"/>
      <c r="BI7" s="381"/>
      <c r="BJ7" s="382"/>
      <c r="BL7" s="75"/>
    </row>
    <row r="8" spans="1:67" ht="21.95" customHeight="1">
      <c r="A8" s="75"/>
      <c r="C8" s="371" t="s">
        <v>642</v>
      </c>
      <c r="D8" s="372"/>
      <c r="E8" s="372"/>
      <c r="F8" s="372"/>
      <c r="G8" s="372"/>
      <c r="H8" s="373"/>
      <c r="I8" s="383">
        <f>'申込書 (Ver3)'!I8:AF8</f>
        <v>0</v>
      </c>
      <c r="J8" s="384"/>
      <c r="K8" s="384"/>
      <c r="L8" s="384"/>
      <c r="M8" s="384"/>
      <c r="N8" s="384"/>
      <c r="O8" s="384"/>
      <c r="P8" s="384"/>
      <c r="Q8" s="384"/>
      <c r="R8" s="384"/>
      <c r="S8" s="384"/>
      <c r="T8" s="384"/>
      <c r="U8" s="384"/>
      <c r="V8" s="384"/>
      <c r="W8" s="384"/>
      <c r="X8" s="384"/>
      <c r="Y8" s="384"/>
      <c r="Z8" s="384"/>
      <c r="AA8" s="384"/>
      <c r="AB8" s="384"/>
      <c r="AC8" s="384"/>
      <c r="AD8" s="384"/>
      <c r="AE8" s="384"/>
      <c r="AF8" s="385"/>
      <c r="AG8" s="371" t="s">
        <v>617</v>
      </c>
      <c r="AH8" s="372"/>
      <c r="AI8" s="372"/>
      <c r="AJ8" s="372"/>
      <c r="AK8" s="372"/>
      <c r="AL8" s="372"/>
      <c r="AM8" s="380"/>
      <c r="AN8" s="381"/>
      <c r="AO8" s="381"/>
      <c r="AP8" s="381"/>
      <c r="AQ8" s="381"/>
      <c r="AR8" s="381"/>
      <c r="AS8" s="381"/>
      <c r="AT8" s="381"/>
      <c r="AU8" s="381"/>
      <c r="AV8" s="381"/>
      <c r="AW8" s="381"/>
      <c r="AX8" s="381"/>
      <c r="AY8" s="381"/>
      <c r="AZ8" s="381"/>
      <c r="BA8" s="381"/>
      <c r="BB8" s="381"/>
      <c r="BC8" s="381"/>
      <c r="BD8" s="381"/>
      <c r="BE8" s="381"/>
      <c r="BF8" s="381"/>
      <c r="BG8" s="381"/>
      <c r="BH8" s="381"/>
      <c r="BI8" s="381"/>
      <c r="BJ8" s="382"/>
      <c r="BL8" s="75"/>
    </row>
    <row r="9" spans="1:67" ht="21.95" customHeight="1">
      <c r="A9" s="75"/>
      <c r="C9" s="377" t="s">
        <v>44</v>
      </c>
      <c r="D9" s="378"/>
      <c r="E9" s="378"/>
      <c r="F9" s="378"/>
      <c r="G9" s="378"/>
      <c r="H9" s="379"/>
      <c r="I9" s="368">
        <f>'申込書 (Ver3)'!I9:V9</f>
        <v>0</v>
      </c>
      <c r="J9" s="368"/>
      <c r="K9" s="368"/>
      <c r="L9" s="368"/>
      <c r="M9" s="368"/>
      <c r="N9" s="368"/>
      <c r="O9" s="368"/>
      <c r="P9" s="368"/>
      <c r="Q9" s="368"/>
      <c r="R9" s="368"/>
      <c r="S9" s="368"/>
      <c r="T9" s="368"/>
      <c r="U9" s="368"/>
      <c r="V9" s="369"/>
      <c r="W9" s="365" t="s">
        <v>45</v>
      </c>
      <c r="X9" s="366"/>
      <c r="Y9" s="366"/>
      <c r="Z9" s="366"/>
      <c r="AA9" s="366"/>
      <c r="AB9" s="367"/>
      <c r="AC9" s="368" t="str">
        <f>'申込書 (Ver3)'!AC9:AP9</f>
        <v/>
      </c>
      <c r="AD9" s="368"/>
      <c r="AE9" s="368"/>
      <c r="AF9" s="368"/>
      <c r="AG9" s="368"/>
      <c r="AH9" s="368"/>
      <c r="AI9" s="368"/>
      <c r="AJ9" s="368"/>
      <c r="AK9" s="368"/>
      <c r="AL9" s="368"/>
      <c r="AM9" s="368"/>
      <c r="AN9" s="368"/>
      <c r="AO9" s="368"/>
      <c r="AP9" s="370"/>
      <c r="AQ9" s="365" t="s">
        <v>46</v>
      </c>
      <c r="AR9" s="366"/>
      <c r="AS9" s="366"/>
      <c r="AT9" s="366"/>
      <c r="AU9" s="366"/>
      <c r="AV9" s="367"/>
      <c r="AW9" s="368" t="str">
        <f>'申込書 (Ver3)'!AW9:BJ9</f>
        <v/>
      </c>
      <c r="AX9" s="368"/>
      <c r="AY9" s="368"/>
      <c r="AZ9" s="368"/>
      <c r="BA9" s="368"/>
      <c r="BB9" s="368"/>
      <c r="BC9" s="368"/>
      <c r="BD9" s="368"/>
      <c r="BE9" s="368"/>
      <c r="BF9" s="368"/>
      <c r="BG9" s="368"/>
      <c r="BH9" s="368"/>
      <c r="BI9" s="368"/>
      <c r="BJ9" s="370"/>
      <c r="BL9" s="75"/>
    </row>
    <row r="10" spans="1:67" ht="21.95" customHeight="1">
      <c r="A10" s="75"/>
      <c r="C10" s="377" t="s">
        <v>3</v>
      </c>
      <c r="D10" s="378"/>
      <c r="E10" s="378"/>
      <c r="F10" s="378"/>
      <c r="G10" s="378"/>
      <c r="H10" s="379"/>
      <c r="I10" s="362">
        <f>'申込書 (Ver3)'!I10:V10</f>
        <v>0</v>
      </c>
      <c r="J10" s="362"/>
      <c r="K10" s="362"/>
      <c r="L10" s="362"/>
      <c r="M10" s="362"/>
      <c r="N10" s="362"/>
      <c r="O10" s="362"/>
      <c r="P10" s="362"/>
      <c r="Q10" s="362"/>
      <c r="R10" s="362"/>
      <c r="S10" s="362"/>
      <c r="T10" s="362"/>
      <c r="U10" s="362"/>
      <c r="V10" s="363"/>
      <c r="W10" s="359" t="s">
        <v>3</v>
      </c>
      <c r="X10" s="360"/>
      <c r="Y10" s="360"/>
      <c r="Z10" s="360"/>
      <c r="AA10" s="360"/>
      <c r="AB10" s="361"/>
      <c r="AC10" s="362" t="str">
        <f>'申込書 (Ver3)'!AC10:AP10</f>
        <v/>
      </c>
      <c r="AD10" s="362"/>
      <c r="AE10" s="362"/>
      <c r="AF10" s="362"/>
      <c r="AG10" s="362"/>
      <c r="AH10" s="362"/>
      <c r="AI10" s="362"/>
      <c r="AJ10" s="362"/>
      <c r="AK10" s="362"/>
      <c r="AL10" s="362"/>
      <c r="AM10" s="362"/>
      <c r="AN10" s="362"/>
      <c r="AO10" s="362"/>
      <c r="AP10" s="364"/>
      <c r="AQ10" s="359" t="s">
        <v>3</v>
      </c>
      <c r="AR10" s="360"/>
      <c r="AS10" s="360"/>
      <c r="AT10" s="360"/>
      <c r="AU10" s="360"/>
      <c r="AV10" s="361"/>
      <c r="AW10" s="362" t="str">
        <f>'申込書 (Ver3)'!AW10:BJ10</f>
        <v/>
      </c>
      <c r="AX10" s="362"/>
      <c r="AY10" s="362"/>
      <c r="AZ10" s="362"/>
      <c r="BA10" s="362"/>
      <c r="BB10" s="362"/>
      <c r="BC10" s="362"/>
      <c r="BD10" s="362"/>
      <c r="BE10" s="362"/>
      <c r="BF10" s="362"/>
      <c r="BG10" s="362"/>
      <c r="BH10" s="362"/>
      <c r="BI10" s="362"/>
      <c r="BJ10" s="364"/>
      <c r="BL10" s="75"/>
    </row>
    <row r="11" spans="1:67" ht="9" customHeight="1">
      <c r="A11" s="75"/>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26"/>
      <c r="AH11" s="7"/>
      <c r="AI11" s="7"/>
      <c r="AJ11" s="7"/>
      <c r="BL11" s="75"/>
    </row>
    <row r="12" spans="1:67" ht="17.25" customHeight="1">
      <c r="A12" s="75"/>
      <c r="C12" s="408" t="s">
        <v>1061</v>
      </c>
      <c r="D12" s="409"/>
      <c r="E12" s="95"/>
      <c r="F12" s="96"/>
      <c r="G12" s="96"/>
      <c r="H12" s="96"/>
      <c r="I12" s="96" t="s">
        <v>1348</v>
      </c>
      <c r="J12" s="96"/>
      <c r="K12" s="96"/>
      <c r="L12" s="96" t="s">
        <v>1349</v>
      </c>
      <c r="M12" s="96"/>
      <c r="N12" s="96"/>
      <c r="O12" s="96"/>
      <c r="P12" s="96"/>
      <c r="Q12" s="97"/>
      <c r="R12" s="408" t="s">
        <v>1061</v>
      </c>
      <c r="S12" s="410"/>
      <c r="T12" s="95"/>
      <c r="U12" s="96"/>
      <c r="V12" s="96"/>
      <c r="W12" s="96"/>
      <c r="X12" s="96" t="s">
        <v>1348</v>
      </c>
      <c r="Y12" s="96"/>
      <c r="Z12" s="96"/>
      <c r="AA12" s="96" t="s">
        <v>1349</v>
      </c>
      <c r="AB12" s="96"/>
      <c r="AC12" s="96"/>
      <c r="AD12" s="96"/>
      <c r="AE12" s="96"/>
      <c r="AF12" s="97"/>
      <c r="AG12" s="408" t="s">
        <v>1061</v>
      </c>
      <c r="AH12" s="409"/>
      <c r="AI12" s="95"/>
      <c r="AJ12" s="96"/>
      <c r="AK12" s="96"/>
      <c r="AL12" s="96"/>
      <c r="AM12" s="96" t="s">
        <v>1348</v>
      </c>
      <c r="AN12" s="96"/>
      <c r="AO12" s="96"/>
      <c r="AP12" s="96" t="s">
        <v>1349</v>
      </c>
      <c r="AQ12" s="96"/>
      <c r="AR12" s="96"/>
      <c r="AS12" s="96"/>
      <c r="AT12" s="96"/>
      <c r="AU12" s="97"/>
      <c r="AV12" s="408" t="s">
        <v>1061</v>
      </c>
      <c r="AW12" s="409"/>
      <c r="AX12" s="95"/>
      <c r="AY12" s="96"/>
      <c r="AZ12" s="96"/>
      <c r="BA12" s="96"/>
      <c r="BB12" s="96" t="s">
        <v>1348</v>
      </c>
      <c r="BC12" s="96"/>
      <c r="BD12" s="96"/>
      <c r="BE12" s="96" t="s">
        <v>1349</v>
      </c>
      <c r="BF12" s="96"/>
      <c r="BG12" s="96"/>
      <c r="BH12" s="96"/>
      <c r="BI12" s="96"/>
      <c r="BJ12" s="97"/>
      <c r="BL12" s="75"/>
    </row>
    <row r="13" spans="1:67" ht="36.75" customHeight="1">
      <c r="A13" s="75"/>
      <c r="C13" s="406">
        <v>1</v>
      </c>
      <c r="D13" s="407"/>
      <c r="E13" s="95"/>
      <c r="F13" s="96"/>
      <c r="G13" s="96"/>
      <c r="H13" s="96"/>
      <c r="I13" s="96"/>
      <c r="J13" s="96"/>
      <c r="K13" s="96"/>
      <c r="L13" s="96"/>
      <c r="M13" s="96"/>
      <c r="N13" s="96"/>
      <c r="O13" s="96"/>
      <c r="P13" s="96"/>
      <c r="Q13" s="97"/>
      <c r="R13" s="406">
        <v>16</v>
      </c>
      <c r="S13" s="407"/>
      <c r="T13" s="98"/>
      <c r="U13" s="99"/>
      <c r="V13" s="99"/>
      <c r="W13" s="99"/>
      <c r="X13" s="99"/>
      <c r="Y13" s="99"/>
      <c r="Z13" s="99"/>
      <c r="AA13" s="99"/>
      <c r="AB13" s="99"/>
      <c r="AC13" s="99"/>
      <c r="AD13" s="99"/>
      <c r="AE13" s="99"/>
      <c r="AF13" s="100"/>
      <c r="AG13" s="406">
        <v>31</v>
      </c>
      <c r="AH13" s="407"/>
      <c r="AI13" s="98"/>
      <c r="AJ13" s="99"/>
      <c r="AK13" s="99"/>
      <c r="AL13" s="99"/>
      <c r="AM13" s="99"/>
      <c r="AN13" s="99"/>
      <c r="AO13" s="99"/>
      <c r="AP13" s="99"/>
      <c r="AQ13" s="99"/>
      <c r="AR13" s="99"/>
      <c r="AS13" s="99"/>
      <c r="AT13" s="99"/>
      <c r="AU13" s="100"/>
      <c r="AV13" s="406">
        <v>46</v>
      </c>
      <c r="AW13" s="407"/>
      <c r="AX13" s="98"/>
      <c r="AY13" s="99"/>
      <c r="AZ13" s="99"/>
      <c r="BA13" s="99"/>
      <c r="BB13" s="99"/>
      <c r="BC13" s="99"/>
      <c r="BD13" s="99"/>
      <c r="BE13" s="99"/>
      <c r="BF13" s="99"/>
      <c r="BG13" s="99"/>
      <c r="BH13" s="99"/>
      <c r="BI13" s="99"/>
      <c r="BJ13" s="100"/>
      <c r="BL13" s="75"/>
    </row>
    <row r="14" spans="1:67" ht="36.75" customHeight="1">
      <c r="A14" s="75"/>
      <c r="C14" s="406">
        <v>2</v>
      </c>
      <c r="D14" s="407"/>
      <c r="E14" s="98"/>
      <c r="F14" s="99"/>
      <c r="G14" s="99"/>
      <c r="H14" s="99"/>
      <c r="I14" s="99"/>
      <c r="J14" s="99"/>
      <c r="K14" s="99"/>
      <c r="L14" s="99"/>
      <c r="M14" s="99"/>
      <c r="N14" s="99"/>
      <c r="O14" s="99"/>
      <c r="P14" s="99"/>
      <c r="Q14" s="100"/>
      <c r="R14" s="406">
        <v>17</v>
      </c>
      <c r="S14" s="407"/>
      <c r="T14" s="98"/>
      <c r="U14" s="99"/>
      <c r="V14" s="99"/>
      <c r="W14" s="99"/>
      <c r="X14" s="99"/>
      <c r="Y14" s="99"/>
      <c r="Z14" s="99"/>
      <c r="AA14" s="99"/>
      <c r="AB14" s="99"/>
      <c r="AC14" s="99"/>
      <c r="AD14" s="99"/>
      <c r="AE14" s="99"/>
      <c r="AF14" s="100"/>
      <c r="AG14" s="406">
        <v>32</v>
      </c>
      <c r="AH14" s="407"/>
      <c r="AI14" s="98"/>
      <c r="AJ14" s="99"/>
      <c r="AK14" s="99"/>
      <c r="AL14" s="99"/>
      <c r="AM14" s="99"/>
      <c r="AN14" s="99"/>
      <c r="AO14" s="99"/>
      <c r="AP14" s="99"/>
      <c r="AQ14" s="99"/>
      <c r="AR14" s="99"/>
      <c r="AS14" s="99"/>
      <c r="AT14" s="99"/>
      <c r="AU14" s="100"/>
      <c r="AV14" s="406">
        <v>47</v>
      </c>
      <c r="AW14" s="407"/>
      <c r="AX14" s="98"/>
      <c r="AY14" s="99"/>
      <c r="AZ14" s="99"/>
      <c r="BA14" s="99"/>
      <c r="BB14" s="99"/>
      <c r="BC14" s="99"/>
      <c r="BD14" s="99"/>
      <c r="BE14" s="99"/>
      <c r="BF14" s="99"/>
      <c r="BG14" s="99"/>
      <c r="BH14" s="99"/>
      <c r="BI14" s="99"/>
      <c r="BJ14" s="100"/>
      <c r="BL14" s="75"/>
    </row>
    <row r="15" spans="1:67" ht="36.75" customHeight="1">
      <c r="A15" s="75"/>
      <c r="C15" s="406">
        <v>3</v>
      </c>
      <c r="D15" s="407"/>
      <c r="E15" s="98"/>
      <c r="F15" s="99"/>
      <c r="G15" s="99"/>
      <c r="H15" s="99"/>
      <c r="I15" s="99"/>
      <c r="J15" s="99"/>
      <c r="K15" s="99"/>
      <c r="L15" s="99"/>
      <c r="M15" s="99"/>
      <c r="N15" s="99"/>
      <c r="O15" s="99"/>
      <c r="P15" s="99"/>
      <c r="Q15" s="100"/>
      <c r="R15" s="406">
        <v>18</v>
      </c>
      <c r="S15" s="407"/>
      <c r="T15" s="98"/>
      <c r="U15" s="99"/>
      <c r="V15" s="99"/>
      <c r="W15" s="99"/>
      <c r="X15" s="99"/>
      <c r="Y15" s="99"/>
      <c r="Z15" s="99"/>
      <c r="AA15" s="99"/>
      <c r="AB15" s="99"/>
      <c r="AC15" s="99"/>
      <c r="AD15" s="99"/>
      <c r="AE15" s="99"/>
      <c r="AF15" s="100"/>
      <c r="AG15" s="406">
        <v>33</v>
      </c>
      <c r="AH15" s="407"/>
      <c r="AI15" s="98" t="s">
        <v>1361</v>
      </c>
      <c r="AJ15" s="99"/>
      <c r="AK15" s="99"/>
      <c r="AL15" s="99"/>
      <c r="AM15" s="99"/>
      <c r="AN15" s="99"/>
      <c r="AO15" s="99"/>
      <c r="AP15" s="99"/>
      <c r="AQ15" s="99"/>
      <c r="AR15" s="99"/>
      <c r="AS15" s="99"/>
      <c r="AT15" s="99"/>
      <c r="AU15" s="100"/>
      <c r="AV15" s="406">
        <v>48</v>
      </c>
      <c r="AW15" s="407"/>
      <c r="AX15" s="98"/>
      <c r="AY15" s="99"/>
      <c r="AZ15" s="99"/>
      <c r="BA15" s="99"/>
      <c r="BB15" s="99"/>
      <c r="BC15" s="99"/>
      <c r="BD15" s="99"/>
      <c r="BE15" s="99"/>
      <c r="BF15" s="99"/>
      <c r="BG15" s="99"/>
      <c r="BH15" s="99"/>
      <c r="BI15" s="99"/>
      <c r="BJ15" s="100"/>
      <c r="BL15" s="75"/>
    </row>
    <row r="16" spans="1:67" ht="36.75" customHeight="1">
      <c r="A16" s="75"/>
      <c r="C16" s="406">
        <v>4</v>
      </c>
      <c r="D16" s="407"/>
      <c r="E16" s="98"/>
      <c r="F16" s="99"/>
      <c r="G16" s="99"/>
      <c r="H16" s="99"/>
      <c r="I16" s="99"/>
      <c r="J16" s="99"/>
      <c r="K16" s="99"/>
      <c r="L16" s="99"/>
      <c r="M16" s="99"/>
      <c r="N16" s="99"/>
      <c r="O16" s="99"/>
      <c r="P16" s="99"/>
      <c r="Q16" s="100"/>
      <c r="R16" s="406">
        <v>19</v>
      </c>
      <c r="S16" s="407"/>
      <c r="T16" s="98"/>
      <c r="U16" s="99"/>
      <c r="V16" s="99"/>
      <c r="W16" s="99"/>
      <c r="X16" s="99"/>
      <c r="Y16" s="99"/>
      <c r="Z16" s="99"/>
      <c r="AA16" s="99"/>
      <c r="AB16" s="99"/>
      <c r="AC16" s="99"/>
      <c r="AD16" s="99"/>
      <c r="AE16" s="99"/>
      <c r="AF16" s="100"/>
      <c r="AG16" s="406">
        <v>34</v>
      </c>
      <c r="AH16" s="407"/>
      <c r="AI16" s="98"/>
      <c r="AJ16" s="99"/>
      <c r="AK16" s="99"/>
      <c r="AL16" s="99"/>
      <c r="AM16" s="99"/>
      <c r="AN16" s="99"/>
      <c r="AO16" s="99"/>
      <c r="AP16" s="99"/>
      <c r="AQ16" s="99"/>
      <c r="AR16" s="99"/>
      <c r="AS16" s="99"/>
      <c r="AT16" s="99"/>
      <c r="AU16" s="100"/>
      <c r="AV16" s="406">
        <v>49</v>
      </c>
      <c r="AW16" s="407"/>
      <c r="AX16" s="98"/>
      <c r="AY16" s="99"/>
      <c r="AZ16" s="99"/>
      <c r="BA16" s="99"/>
      <c r="BB16" s="99"/>
      <c r="BC16" s="99"/>
      <c r="BD16" s="99"/>
      <c r="BE16" s="99"/>
      <c r="BF16" s="99"/>
      <c r="BG16" s="99"/>
      <c r="BH16" s="99"/>
      <c r="BI16" s="99"/>
      <c r="BJ16" s="100"/>
      <c r="BL16" s="75"/>
    </row>
    <row r="17" spans="1:64" ht="36.75" customHeight="1">
      <c r="A17" s="75"/>
      <c r="C17" s="406">
        <v>5</v>
      </c>
      <c r="D17" s="407"/>
      <c r="E17" s="98"/>
      <c r="F17" s="99"/>
      <c r="G17" s="99"/>
      <c r="H17" s="99"/>
      <c r="I17" s="99"/>
      <c r="J17" s="99"/>
      <c r="K17" s="99"/>
      <c r="L17" s="99"/>
      <c r="M17" s="99"/>
      <c r="N17" s="99"/>
      <c r="O17" s="99"/>
      <c r="P17" s="99"/>
      <c r="Q17" s="100"/>
      <c r="R17" s="406">
        <v>20</v>
      </c>
      <c r="S17" s="407"/>
      <c r="T17" s="98"/>
      <c r="U17" s="99"/>
      <c r="V17" s="99"/>
      <c r="W17" s="99"/>
      <c r="X17" s="99"/>
      <c r="Y17" s="99"/>
      <c r="Z17" s="99"/>
      <c r="AA17" s="99"/>
      <c r="AB17" s="99"/>
      <c r="AC17" s="99"/>
      <c r="AD17" s="99"/>
      <c r="AE17" s="99"/>
      <c r="AF17" s="100"/>
      <c r="AG17" s="406">
        <v>35</v>
      </c>
      <c r="AH17" s="407"/>
      <c r="AI17" s="98"/>
      <c r="AJ17" s="99"/>
      <c r="AK17" s="99"/>
      <c r="AL17" s="99"/>
      <c r="AM17" s="99"/>
      <c r="AN17" s="99"/>
      <c r="AO17" s="99"/>
      <c r="AP17" s="99"/>
      <c r="AQ17" s="99"/>
      <c r="AR17" s="99"/>
      <c r="AS17" s="99"/>
      <c r="AT17" s="99"/>
      <c r="AU17" s="100"/>
      <c r="AV17" s="406">
        <v>50</v>
      </c>
      <c r="AW17" s="407"/>
      <c r="AX17" s="98"/>
      <c r="AY17" s="99"/>
      <c r="AZ17" s="99"/>
      <c r="BA17" s="99"/>
      <c r="BB17" s="99"/>
      <c r="BC17" s="99"/>
      <c r="BD17" s="99"/>
      <c r="BE17" s="99"/>
      <c r="BF17" s="99"/>
      <c r="BG17" s="99"/>
      <c r="BH17" s="99"/>
      <c r="BI17" s="99"/>
      <c r="BJ17" s="100"/>
      <c r="BL17" s="75"/>
    </row>
    <row r="18" spans="1:64" ht="36.75" customHeight="1">
      <c r="A18" s="75"/>
      <c r="C18" s="406">
        <v>6</v>
      </c>
      <c r="D18" s="407"/>
      <c r="E18" s="98"/>
      <c r="F18" s="99"/>
      <c r="G18" s="99"/>
      <c r="H18" s="99"/>
      <c r="I18" s="99"/>
      <c r="J18" s="99"/>
      <c r="K18" s="99"/>
      <c r="L18" s="99"/>
      <c r="M18" s="99"/>
      <c r="N18" s="99"/>
      <c r="O18" s="99"/>
      <c r="P18" s="99"/>
      <c r="Q18" s="100"/>
      <c r="R18" s="406">
        <v>21</v>
      </c>
      <c r="S18" s="407"/>
      <c r="T18" s="98"/>
      <c r="U18" s="99"/>
      <c r="V18" s="99"/>
      <c r="W18" s="99"/>
      <c r="X18" s="99"/>
      <c r="Y18" s="99"/>
      <c r="Z18" s="99"/>
      <c r="AA18" s="99"/>
      <c r="AB18" s="99"/>
      <c r="AC18" s="99"/>
      <c r="AD18" s="99"/>
      <c r="AE18" s="99"/>
      <c r="AF18" s="100"/>
      <c r="AG18" s="406">
        <v>36</v>
      </c>
      <c r="AH18" s="407"/>
      <c r="AI18" s="98"/>
      <c r="AJ18" s="99"/>
      <c r="AK18" s="99"/>
      <c r="AL18" s="99"/>
      <c r="AM18" s="99"/>
      <c r="AN18" s="99"/>
      <c r="AO18" s="99"/>
      <c r="AP18" s="99"/>
      <c r="AQ18" s="99"/>
      <c r="AR18" s="99"/>
      <c r="AS18" s="99"/>
      <c r="AT18" s="99"/>
      <c r="AU18" s="100"/>
      <c r="AV18" s="406">
        <v>51</v>
      </c>
      <c r="AW18" s="407"/>
      <c r="AX18" s="98"/>
      <c r="AY18" s="99"/>
      <c r="AZ18" s="99"/>
      <c r="BA18" s="99"/>
      <c r="BB18" s="99"/>
      <c r="BC18" s="99"/>
      <c r="BD18" s="99"/>
      <c r="BE18" s="99"/>
      <c r="BF18" s="99"/>
      <c r="BG18" s="99"/>
      <c r="BH18" s="99"/>
      <c r="BI18" s="99"/>
      <c r="BJ18" s="100"/>
      <c r="BL18" s="75"/>
    </row>
    <row r="19" spans="1:64" ht="36.75" customHeight="1">
      <c r="A19" s="75"/>
      <c r="C19" s="406">
        <v>7</v>
      </c>
      <c r="D19" s="407"/>
      <c r="E19" s="98"/>
      <c r="F19" s="99"/>
      <c r="G19" s="99"/>
      <c r="H19" s="99"/>
      <c r="I19" s="99"/>
      <c r="J19" s="99"/>
      <c r="K19" s="99"/>
      <c r="L19" s="99"/>
      <c r="M19" s="99"/>
      <c r="N19" s="99"/>
      <c r="O19" s="99"/>
      <c r="P19" s="99"/>
      <c r="Q19" s="100"/>
      <c r="R19" s="406">
        <v>22</v>
      </c>
      <c r="S19" s="407"/>
      <c r="T19" s="98"/>
      <c r="U19" s="99"/>
      <c r="V19" s="99"/>
      <c r="W19" s="99"/>
      <c r="X19" s="99"/>
      <c r="Y19" s="99"/>
      <c r="Z19" s="99"/>
      <c r="AA19" s="99"/>
      <c r="AB19" s="99"/>
      <c r="AC19" s="99"/>
      <c r="AD19" s="99"/>
      <c r="AE19" s="99"/>
      <c r="AF19" s="100"/>
      <c r="AG19" s="406">
        <v>37</v>
      </c>
      <c r="AH19" s="407"/>
      <c r="AI19" s="98"/>
      <c r="AJ19" s="99"/>
      <c r="AK19" s="99"/>
      <c r="AL19" s="99"/>
      <c r="AM19" s="99"/>
      <c r="AN19" s="99"/>
      <c r="AO19" s="99"/>
      <c r="AP19" s="99"/>
      <c r="AQ19" s="99"/>
      <c r="AR19" s="99"/>
      <c r="AS19" s="99"/>
      <c r="AT19" s="99"/>
      <c r="AU19" s="100"/>
      <c r="AV19" s="406">
        <v>52</v>
      </c>
      <c r="AW19" s="407"/>
      <c r="AX19" s="98"/>
      <c r="AY19" s="99"/>
      <c r="AZ19" s="99"/>
      <c r="BA19" s="99"/>
      <c r="BB19" s="99"/>
      <c r="BC19" s="99"/>
      <c r="BD19" s="99"/>
      <c r="BE19" s="99"/>
      <c r="BF19" s="99"/>
      <c r="BG19" s="99"/>
      <c r="BH19" s="99"/>
      <c r="BI19" s="99"/>
      <c r="BJ19" s="100"/>
      <c r="BL19" s="75"/>
    </row>
    <row r="20" spans="1:64" ht="36.75" customHeight="1">
      <c r="A20" s="75"/>
      <c r="C20" s="406">
        <v>8</v>
      </c>
      <c r="D20" s="407"/>
      <c r="E20" s="98"/>
      <c r="F20" s="99"/>
      <c r="G20" s="99"/>
      <c r="H20" s="99"/>
      <c r="I20" s="99"/>
      <c r="J20" s="99"/>
      <c r="K20" s="99"/>
      <c r="L20" s="99"/>
      <c r="M20" s="99"/>
      <c r="N20" s="99"/>
      <c r="O20" s="99"/>
      <c r="P20" s="99"/>
      <c r="Q20" s="100"/>
      <c r="R20" s="406">
        <v>23</v>
      </c>
      <c r="S20" s="407"/>
      <c r="T20" s="98"/>
      <c r="U20" s="99"/>
      <c r="V20" s="99"/>
      <c r="W20" s="99"/>
      <c r="X20" s="99"/>
      <c r="Y20" s="99"/>
      <c r="Z20" s="99"/>
      <c r="AA20" s="99"/>
      <c r="AB20" s="99"/>
      <c r="AC20" s="99"/>
      <c r="AD20" s="99"/>
      <c r="AE20" s="99"/>
      <c r="AF20" s="100"/>
      <c r="AG20" s="406">
        <v>38</v>
      </c>
      <c r="AH20" s="407"/>
      <c r="AI20" s="98"/>
      <c r="AJ20" s="99"/>
      <c r="AK20" s="99"/>
      <c r="AL20" s="99"/>
      <c r="AM20" s="99"/>
      <c r="AN20" s="99"/>
      <c r="AO20" s="99"/>
      <c r="AP20" s="99"/>
      <c r="AQ20" s="99"/>
      <c r="AR20" s="99"/>
      <c r="AS20" s="99"/>
      <c r="AT20" s="99"/>
      <c r="AU20" s="100"/>
      <c r="AV20" s="406">
        <v>53</v>
      </c>
      <c r="AW20" s="407"/>
      <c r="AX20" s="98"/>
      <c r="AY20" s="99"/>
      <c r="AZ20" s="99"/>
      <c r="BA20" s="99"/>
      <c r="BB20" s="99"/>
      <c r="BC20" s="99"/>
      <c r="BD20" s="99"/>
      <c r="BE20" s="99"/>
      <c r="BF20" s="99"/>
      <c r="BG20" s="99"/>
      <c r="BH20" s="99"/>
      <c r="BI20" s="99"/>
      <c r="BJ20" s="100"/>
      <c r="BL20" s="75"/>
    </row>
    <row r="21" spans="1:64" ht="36.75" customHeight="1">
      <c r="A21" s="75"/>
      <c r="C21" s="406">
        <v>9</v>
      </c>
      <c r="D21" s="407"/>
      <c r="E21" s="98"/>
      <c r="F21" s="99"/>
      <c r="G21" s="99"/>
      <c r="H21" s="99"/>
      <c r="I21" s="99"/>
      <c r="J21" s="99"/>
      <c r="K21" s="99"/>
      <c r="L21" s="99"/>
      <c r="M21" s="99"/>
      <c r="N21" s="99"/>
      <c r="O21" s="99"/>
      <c r="P21" s="99"/>
      <c r="Q21" s="100"/>
      <c r="R21" s="406">
        <v>24</v>
      </c>
      <c r="S21" s="407"/>
      <c r="T21" s="98"/>
      <c r="U21" s="99"/>
      <c r="V21" s="99"/>
      <c r="W21" s="99"/>
      <c r="X21" s="99"/>
      <c r="Y21" s="99"/>
      <c r="Z21" s="99"/>
      <c r="AA21" s="99"/>
      <c r="AB21" s="99"/>
      <c r="AC21" s="99"/>
      <c r="AD21" s="99"/>
      <c r="AE21" s="99"/>
      <c r="AF21" s="100"/>
      <c r="AG21" s="406">
        <v>39</v>
      </c>
      <c r="AH21" s="407"/>
      <c r="AI21" s="98"/>
      <c r="AJ21" s="99"/>
      <c r="AK21" s="99"/>
      <c r="AL21" s="99"/>
      <c r="AM21" s="99"/>
      <c r="AN21" s="99"/>
      <c r="AO21" s="99"/>
      <c r="AP21" s="99"/>
      <c r="AQ21" s="99"/>
      <c r="AR21" s="99"/>
      <c r="AS21" s="99"/>
      <c r="AT21" s="99"/>
      <c r="AU21" s="100"/>
      <c r="AV21" s="406">
        <v>54</v>
      </c>
      <c r="AW21" s="407"/>
      <c r="AX21" s="98"/>
      <c r="AY21" s="99"/>
      <c r="AZ21" s="99"/>
      <c r="BA21" s="99"/>
      <c r="BB21" s="99"/>
      <c r="BC21" s="99"/>
      <c r="BD21" s="99"/>
      <c r="BE21" s="99"/>
      <c r="BF21" s="99"/>
      <c r="BG21" s="99"/>
      <c r="BH21" s="99"/>
      <c r="BI21" s="99"/>
      <c r="BJ21" s="100"/>
      <c r="BL21" s="75"/>
    </row>
    <row r="22" spans="1:64" ht="36.75" customHeight="1">
      <c r="A22" s="75"/>
      <c r="C22" s="406">
        <v>10</v>
      </c>
      <c r="D22" s="407"/>
      <c r="E22" s="98"/>
      <c r="F22" s="99"/>
      <c r="G22" s="99"/>
      <c r="H22" s="99"/>
      <c r="I22" s="99"/>
      <c r="J22" s="99"/>
      <c r="K22" s="99"/>
      <c r="L22" s="99"/>
      <c r="M22" s="99"/>
      <c r="N22" s="99"/>
      <c r="O22" s="99"/>
      <c r="P22" s="99"/>
      <c r="Q22" s="100"/>
      <c r="R22" s="406">
        <v>25</v>
      </c>
      <c r="S22" s="407"/>
      <c r="T22" s="98"/>
      <c r="U22" s="99"/>
      <c r="V22" s="99"/>
      <c r="W22" s="99"/>
      <c r="X22" s="99"/>
      <c r="Y22" s="99"/>
      <c r="Z22" s="99"/>
      <c r="AA22" s="99"/>
      <c r="AB22" s="99"/>
      <c r="AC22" s="99"/>
      <c r="AD22" s="99"/>
      <c r="AE22" s="99"/>
      <c r="AF22" s="100"/>
      <c r="AG22" s="406">
        <v>40</v>
      </c>
      <c r="AH22" s="407"/>
      <c r="AI22" s="98"/>
      <c r="AJ22" s="99"/>
      <c r="AK22" s="99"/>
      <c r="AL22" s="99"/>
      <c r="AM22" s="99"/>
      <c r="AN22" s="99"/>
      <c r="AO22" s="99"/>
      <c r="AP22" s="99"/>
      <c r="AQ22" s="99"/>
      <c r="AR22" s="99"/>
      <c r="AS22" s="99"/>
      <c r="AT22" s="99"/>
      <c r="AU22" s="100"/>
      <c r="AV22" s="406">
        <v>55</v>
      </c>
      <c r="AW22" s="407"/>
      <c r="AX22" s="98"/>
      <c r="AY22" s="99"/>
      <c r="AZ22" s="99"/>
      <c r="BA22" s="99"/>
      <c r="BB22" s="99"/>
      <c r="BC22" s="99"/>
      <c r="BD22" s="99"/>
      <c r="BE22" s="99"/>
      <c r="BF22" s="99"/>
      <c r="BG22" s="99"/>
      <c r="BH22" s="99"/>
      <c r="BI22" s="99"/>
      <c r="BJ22" s="100"/>
      <c r="BL22" s="75"/>
    </row>
    <row r="23" spans="1:64" ht="36.75" customHeight="1">
      <c r="A23" s="75"/>
      <c r="C23" s="406">
        <v>11</v>
      </c>
      <c r="D23" s="407"/>
      <c r="E23" s="98"/>
      <c r="F23" s="99"/>
      <c r="G23" s="99"/>
      <c r="H23" s="99"/>
      <c r="I23" s="99"/>
      <c r="J23" s="99"/>
      <c r="K23" s="99"/>
      <c r="L23" s="99"/>
      <c r="M23" s="99"/>
      <c r="N23" s="99"/>
      <c r="O23" s="99"/>
      <c r="P23" s="99"/>
      <c r="Q23" s="100"/>
      <c r="R23" s="406">
        <v>26</v>
      </c>
      <c r="S23" s="407"/>
      <c r="T23" s="98"/>
      <c r="U23" s="99"/>
      <c r="V23" s="99"/>
      <c r="W23" s="99"/>
      <c r="X23" s="99"/>
      <c r="Y23" s="99"/>
      <c r="Z23" s="99"/>
      <c r="AA23" s="99"/>
      <c r="AB23" s="99"/>
      <c r="AC23" s="99"/>
      <c r="AD23" s="99"/>
      <c r="AE23" s="99"/>
      <c r="AF23" s="100"/>
      <c r="AG23" s="406">
        <v>41</v>
      </c>
      <c r="AH23" s="407"/>
      <c r="AI23" s="98"/>
      <c r="AJ23" s="99"/>
      <c r="AK23" s="99"/>
      <c r="AL23" s="99"/>
      <c r="AM23" s="99"/>
      <c r="AN23" s="99"/>
      <c r="AO23" s="99"/>
      <c r="AP23" s="99"/>
      <c r="AQ23" s="99"/>
      <c r="AR23" s="99"/>
      <c r="AS23" s="99"/>
      <c r="AT23" s="99"/>
      <c r="AU23" s="100"/>
      <c r="AV23" s="406">
        <v>56</v>
      </c>
      <c r="AW23" s="407"/>
      <c r="AX23" s="98"/>
      <c r="AY23" s="99"/>
      <c r="AZ23" s="99"/>
      <c r="BA23" s="99"/>
      <c r="BB23" s="99"/>
      <c r="BC23" s="99"/>
      <c r="BD23" s="99"/>
      <c r="BE23" s="99"/>
      <c r="BF23" s="99"/>
      <c r="BG23" s="99"/>
      <c r="BH23" s="99"/>
      <c r="BI23" s="99"/>
      <c r="BJ23" s="100"/>
      <c r="BL23" s="75"/>
    </row>
    <row r="24" spans="1:64" ht="36.75" customHeight="1">
      <c r="A24" s="75"/>
      <c r="C24" s="406">
        <v>12</v>
      </c>
      <c r="D24" s="407"/>
      <c r="E24" s="98"/>
      <c r="F24" s="99"/>
      <c r="G24" s="99"/>
      <c r="H24" s="99"/>
      <c r="I24" s="99"/>
      <c r="J24" s="99"/>
      <c r="K24" s="99"/>
      <c r="L24" s="99"/>
      <c r="M24" s="99"/>
      <c r="N24" s="99"/>
      <c r="O24" s="99"/>
      <c r="P24" s="99"/>
      <c r="Q24" s="100"/>
      <c r="R24" s="406">
        <v>27</v>
      </c>
      <c r="S24" s="407"/>
      <c r="T24" s="98"/>
      <c r="U24" s="99"/>
      <c r="V24" s="99"/>
      <c r="W24" s="99"/>
      <c r="X24" s="99"/>
      <c r="Y24" s="99"/>
      <c r="Z24" s="99"/>
      <c r="AA24" s="99"/>
      <c r="AB24" s="99"/>
      <c r="AC24" s="99"/>
      <c r="AD24" s="99"/>
      <c r="AE24" s="99"/>
      <c r="AF24" s="100"/>
      <c r="AG24" s="406">
        <v>42</v>
      </c>
      <c r="AH24" s="407"/>
      <c r="AI24" s="98"/>
      <c r="AJ24" s="99"/>
      <c r="AK24" s="99"/>
      <c r="AL24" s="99"/>
      <c r="AM24" s="99"/>
      <c r="AN24" s="99"/>
      <c r="AO24" s="99"/>
      <c r="AP24" s="99"/>
      <c r="AQ24" s="99"/>
      <c r="AR24" s="99"/>
      <c r="AS24" s="99"/>
      <c r="AT24" s="99"/>
      <c r="AU24" s="100"/>
      <c r="AV24" s="406">
        <v>57</v>
      </c>
      <c r="AW24" s="407"/>
      <c r="AX24" s="98"/>
      <c r="AY24" s="99"/>
      <c r="AZ24" s="99"/>
      <c r="BA24" s="99"/>
      <c r="BB24" s="99"/>
      <c r="BC24" s="99"/>
      <c r="BD24" s="99"/>
      <c r="BE24" s="99"/>
      <c r="BF24" s="99"/>
      <c r="BG24" s="99"/>
      <c r="BH24" s="99"/>
      <c r="BI24" s="99"/>
      <c r="BJ24" s="100"/>
      <c r="BL24" s="75"/>
    </row>
    <row r="25" spans="1:64" ht="36.75" customHeight="1">
      <c r="A25" s="75"/>
      <c r="C25" s="406">
        <v>13</v>
      </c>
      <c r="D25" s="407"/>
      <c r="E25" s="98"/>
      <c r="F25" s="99"/>
      <c r="G25" s="99"/>
      <c r="H25" s="99"/>
      <c r="I25" s="99"/>
      <c r="J25" s="99"/>
      <c r="K25" s="99"/>
      <c r="L25" s="99"/>
      <c r="M25" s="99"/>
      <c r="N25" s="99"/>
      <c r="O25" s="99"/>
      <c r="P25" s="99"/>
      <c r="Q25" s="100"/>
      <c r="R25" s="406">
        <v>28</v>
      </c>
      <c r="S25" s="407"/>
      <c r="T25" s="98"/>
      <c r="U25" s="99"/>
      <c r="V25" s="99"/>
      <c r="W25" s="99"/>
      <c r="X25" s="99"/>
      <c r="Y25" s="99"/>
      <c r="Z25" s="99"/>
      <c r="AA25" s="99"/>
      <c r="AB25" s="99"/>
      <c r="AC25" s="99"/>
      <c r="AD25" s="99"/>
      <c r="AE25" s="99"/>
      <c r="AF25" s="100"/>
      <c r="AG25" s="406">
        <v>43</v>
      </c>
      <c r="AH25" s="407"/>
      <c r="AI25" s="98"/>
      <c r="AJ25" s="99"/>
      <c r="AK25" s="99"/>
      <c r="AL25" s="99"/>
      <c r="AM25" s="99"/>
      <c r="AN25" s="99"/>
      <c r="AO25" s="99"/>
      <c r="AP25" s="99"/>
      <c r="AQ25" s="99"/>
      <c r="AR25" s="99"/>
      <c r="AS25" s="99"/>
      <c r="AT25" s="99"/>
      <c r="AU25" s="100"/>
      <c r="AV25" s="406">
        <v>58</v>
      </c>
      <c r="AW25" s="407"/>
      <c r="AX25" s="98"/>
      <c r="AY25" s="99"/>
      <c r="AZ25" s="99"/>
      <c r="BA25" s="99"/>
      <c r="BB25" s="99"/>
      <c r="BC25" s="99"/>
      <c r="BD25" s="99"/>
      <c r="BE25" s="99"/>
      <c r="BF25" s="99"/>
      <c r="BG25" s="99"/>
      <c r="BH25" s="99"/>
      <c r="BI25" s="99"/>
      <c r="BJ25" s="100"/>
      <c r="BL25" s="75"/>
    </row>
    <row r="26" spans="1:64" ht="36.75" customHeight="1">
      <c r="A26" s="75"/>
      <c r="C26" s="406">
        <v>14</v>
      </c>
      <c r="D26" s="407"/>
      <c r="E26" s="98"/>
      <c r="F26" s="99"/>
      <c r="G26" s="99"/>
      <c r="H26" s="99"/>
      <c r="I26" s="99"/>
      <c r="J26" s="99"/>
      <c r="K26" s="99"/>
      <c r="L26" s="99"/>
      <c r="M26" s="99"/>
      <c r="N26" s="99"/>
      <c r="O26" s="99"/>
      <c r="P26" s="99"/>
      <c r="Q26" s="100"/>
      <c r="R26" s="406">
        <v>29</v>
      </c>
      <c r="S26" s="407"/>
      <c r="T26" s="98"/>
      <c r="U26" s="99"/>
      <c r="V26" s="99"/>
      <c r="W26" s="99"/>
      <c r="X26" s="99"/>
      <c r="Y26" s="99"/>
      <c r="Z26" s="99"/>
      <c r="AA26" s="99"/>
      <c r="AB26" s="99"/>
      <c r="AC26" s="99"/>
      <c r="AD26" s="99"/>
      <c r="AE26" s="99"/>
      <c r="AF26" s="100"/>
      <c r="AG26" s="406">
        <v>44</v>
      </c>
      <c r="AH26" s="407"/>
      <c r="AI26" s="98"/>
      <c r="AJ26" s="99"/>
      <c r="AK26" s="99"/>
      <c r="AL26" s="99"/>
      <c r="AM26" s="99"/>
      <c r="AN26" s="99"/>
      <c r="AO26" s="99"/>
      <c r="AP26" s="99"/>
      <c r="AQ26" s="99"/>
      <c r="AR26" s="99"/>
      <c r="AS26" s="99"/>
      <c r="AT26" s="99"/>
      <c r="AU26" s="100"/>
      <c r="AV26" s="406">
        <v>59</v>
      </c>
      <c r="AW26" s="407"/>
      <c r="AX26" s="98"/>
      <c r="AY26" s="99"/>
      <c r="AZ26" s="99"/>
      <c r="BA26" s="99"/>
      <c r="BB26" s="99"/>
      <c r="BC26" s="99"/>
      <c r="BD26" s="99"/>
      <c r="BE26" s="99"/>
      <c r="BF26" s="99"/>
      <c r="BG26" s="99"/>
      <c r="BH26" s="99"/>
      <c r="BI26" s="99"/>
      <c r="BJ26" s="100"/>
      <c r="BL26" s="75"/>
    </row>
    <row r="27" spans="1:64" ht="36.75" customHeight="1">
      <c r="A27" s="75"/>
      <c r="B27" s="7"/>
      <c r="C27" s="406">
        <v>15</v>
      </c>
      <c r="D27" s="407"/>
      <c r="E27" s="98"/>
      <c r="F27" s="99"/>
      <c r="G27" s="99"/>
      <c r="H27" s="99"/>
      <c r="I27" s="99"/>
      <c r="J27" s="99"/>
      <c r="K27" s="99"/>
      <c r="L27" s="99"/>
      <c r="M27" s="99"/>
      <c r="N27" s="99"/>
      <c r="O27" s="99"/>
      <c r="P27" s="99"/>
      <c r="Q27" s="100"/>
      <c r="R27" s="406">
        <v>30</v>
      </c>
      <c r="S27" s="407"/>
      <c r="T27" s="98"/>
      <c r="U27" s="99"/>
      <c r="V27" s="99"/>
      <c r="W27" s="99"/>
      <c r="X27" s="99"/>
      <c r="Y27" s="99"/>
      <c r="Z27" s="99"/>
      <c r="AA27" s="99"/>
      <c r="AB27" s="99"/>
      <c r="AC27" s="99"/>
      <c r="AD27" s="99"/>
      <c r="AE27" s="99"/>
      <c r="AF27" s="100"/>
      <c r="AG27" s="406">
        <v>45</v>
      </c>
      <c r="AH27" s="407"/>
      <c r="AI27" s="98"/>
      <c r="AJ27" s="99"/>
      <c r="AK27" s="99"/>
      <c r="AL27" s="99"/>
      <c r="AM27" s="99"/>
      <c r="AN27" s="99"/>
      <c r="AO27" s="99"/>
      <c r="AP27" s="99"/>
      <c r="AQ27" s="99"/>
      <c r="AR27" s="99"/>
      <c r="AS27" s="99"/>
      <c r="AT27" s="99"/>
      <c r="AU27" s="100"/>
      <c r="AV27" s="406">
        <v>60</v>
      </c>
      <c r="AW27" s="407"/>
      <c r="AX27" s="98"/>
      <c r="AY27" s="99"/>
      <c r="AZ27" s="99"/>
      <c r="BA27" s="99"/>
      <c r="BB27" s="99"/>
      <c r="BC27" s="99"/>
      <c r="BD27" s="99"/>
      <c r="BE27" s="99"/>
      <c r="BF27" s="99"/>
      <c r="BG27" s="99"/>
      <c r="BH27" s="99"/>
      <c r="BI27" s="99"/>
      <c r="BJ27" s="100"/>
      <c r="BK27" s="7"/>
      <c r="BL27" s="75"/>
    </row>
    <row r="28" spans="1:64" ht="24" customHeight="1" thickBot="1">
      <c r="A28" s="75"/>
      <c r="B28" s="4"/>
      <c r="C28" s="103"/>
      <c r="D28" s="103"/>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75"/>
    </row>
    <row r="29" spans="1:64" ht="7.5" customHeight="1" thickTop="1">
      <c r="A29" s="75"/>
      <c r="B29" s="23"/>
      <c r="C29" s="23"/>
      <c r="D29" s="24"/>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75"/>
    </row>
    <row r="30" spans="1:64" ht="13.5" customHeight="1">
      <c r="A30" s="75"/>
      <c r="C30" s="7"/>
      <c r="D30" s="7"/>
      <c r="E30" s="7"/>
      <c r="F30" s="7"/>
      <c r="G30" s="7"/>
      <c r="H30" s="7"/>
      <c r="I30" s="7"/>
      <c r="M30" s="334" t="s">
        <v>1322</v>
      </c>
      <c r="N30" s="334"/>
      <c r="O30" s="334"/>
      <c r="P30" s="334"/>
      <c r="Q30" s="334"/>
      <c r="R30" s="334"/>
      <c r="S30" s="334"/>
      <c r="T30" s="334"/>
      <c r="U30" s="334"/>
      <c r="V30" s="334"/>
      <c r="W30" s="334"/>
      <c r="X30" s="334"/>
      <c r="Y30" s="334"/>
      <c r="Z30" s="334"/>
      <c r="AA30" s="334"/>
      <c r="AB30" s="334"/>
      <c r="AC30" s="334"/>
      <c r="AD30" s="334"/>
      <c r="AE30" s="334"/>
      <c r="AF30" s="334"/>
      <c r="AG30" s="334"/>
      <c r="AH30" s="334"/>
      <c r="AJ30" s="9" t="s">
        <v>27</v>
      </c>
      <c r="AK30" s="7"/>
      <c r="AL30" s="7"/>
      <c r="BL30" s="75"/>
    </row>
    <row r="31" spans="1:64" ht="13.5" customHeight="1">
      <c r="A31" s="75"/>
      <c r="C31" s="7"/>
      <c r="D31" s="7"/>
      <c r="E31" s="7"/>
      <c r="F31" s="7"/>
      <c r="G31" s="7"/>
      <c r="H31" s="7"/>
      <c r="I31" s="7"/>
      <c r="M31" s="334"/>
      <c r="N31" s="334"/>
      <c r="O31" s="334"/>
      <c r="P31" s="334"/>
      <c r="Q31" s="334"/>
      <c r="R31" s="334"/>
      <c r="S31" s="334"/>
      <c r="T31" s="334"/>
      <c r="U31" s="334"/>
      <c r="V31" s="334"/>
      <c r="W31" s="334"/>
      <c r="X31" s="334"/>
      <c r="Y31" s="334"/>
      <c r="Z31" s="334"/>
      <c r="AA31" s="334"/>
      <c r="AB31" s="334"/>
      <c r="AC31" s="334"/>
      <c r="AD31" s="334"/>
      <c r="AE31" s="334"/>
      <c r="AF31" s="334"/>
      <c r="AG31" s="334"/>
      <c r="AH31" s="334"/>
      <c r="AJ31" s="9" t="s">
        <v>28</v>
      </c>
      <c r="AK31" s="7"/>
      <c r="AL31" s="7"/>
      <c r="BL31" s="75"/>
    </row>
    <row r="32" spans="1:64" ht="13.5" customHeight="1">
      <c r="A32" s="75"/>
      <c r="M32" s="334"/>
      <c r="N32" s="334"/>
      <c r="O32" s="334"/>
      <c r="P32" s="334"/>
      <c r="Q32" s="334"/>
      <c r="R32" s="334"/>
      <c r="S32" s="334"/>
      <c r="T32" s="334"/>
      <c r="U32" s="334"/>
      <c r="V32" s="334"/>
      <c r="W32" s="334"/>
      <c r="X32" s="334"/>
      <c r="Y32" s="334"/>
      <c r="Z32" s="334"/>
      <c r="AA32" s="334"/>
      <c r="AB32" s="334"/>
      <c r="AC32" s="334"/>
      <c r="AD32" s="334"/>
      <c r="AE32" s="334"/>
      <c r="AF32" s="334"/>
      <c r="AG32" s="334"/>
      <c r="AH32" s="334"/>
      <c r="AJ32" s="28" t="s">
        <v>1039</v>
      </c>
      <c r="BL32" s="75"/>
    </row>
    <row r="33" spans="1:64" ht="16.5" customHeight="1">
      <c r="A33" s="75"/>
      <c r="M33" s="60"/>
      <c r="N33" s="60"/>
      <c r="O33" s="60"/>
      <c r="P33" s="60"/>
      <c r="Q33" s="60"/>
      <c r="R33" s="60"/>
      <c r="S33" s="60"/>
      <c r="T33" s="60"/>
      <c r="U33" s="60"/>
      <c r="V33" s="60"/>
      <c r="W33" s="60"/>
      <c r="X33" s="60"/>
      <c r="Y33" s="60"/>
      <c r="Z33" s="60"/>
      <c r="AA33" s="60"/>
      <c r="AB33" s="60"/>
      <c r="AC33" s="60"/>
      <c r="AD33" s="60"/>
      <c r="AE33" s="60"/>
      <c r="AF33" s="60"/>
      <c r="AG33" s="60"/>
      <c r="AH33" s="60"/>
      <c r="AJ33" s="28"/>
      <c r="BL33" s="75"/>
    </row>
    <row r="34" spans="1:64" ht="9"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47" spans="1:64">
      <c r="E47" s="33" t="s">
        <v>40</v>
      </c>
    </row>
    <row r="51" spans="36:36">
      <c r="AJ51" s="62" t="s">
        <v>1362</v>
      </c>
    </row>
  </sheetData>
  <mergeCells count="93">
    <mergeCell ref="M30:AH32"/>
    <mergeCell ref="C12:D12"/>
    <mergeCell ref="R12:S12"/>
    <mergeCell ref="AG12:AH12"/>
    <mergeCell ref="AV12:AW12"/>
    <mergeCell ref="C13:D13"/>
    <mergeCell ref="C14:D14"/>
    <mergeCell ref="C15:D15"/>
    <mergeCell ref="C16:D16"/>
    <mergeCell ref="C17:D17"/>
    <mergeCell ref="C18:D18"/>
    <mergeCell ref="C19:D19"/>
    <mergeCell ref="C20:D20"/>
    <mergeCell ref="C21:D21"/>
    <mergeCell ref="C22:D22"/>
    <mergeCell ref="C23:D23"/>
    <mergeCell ref="AW10:BJ10"/>
    <mergeCell ref="C9:H9"/>
    <mergeCell ref="I9:V9"/>
    <mergeCell ref="W9:AB9"/>
    <mergeCell ref="AC9:AP9"/>
    <mergeCell ref="AQ9:AV9"/>
    <mergeCell ref="AW9:BJ9"/>
    <mergeCell ref="C10:H10"/>
    <mergeCell ref="I10:V10"/>
    <mergeCell ref="W10:AB10"/>
    <mergeCell ref="AC10:AP10"/>
    <mergeCell ref="AQ10:AV10"/>
    <mergeCell ref="C7:H7"/>
    <mergeCell ref="I7:AF7"/>
    <mergeCell ref="AG7:AL7"/>
    <mergeCell ref="AM7:BJ7"/>
    <mergeCell ref="C8:H8"/>
    <mergeCell ref="I8:AF8"/>
    <mergeCell ref="AG8:AL8"/>
    <mergeCell ref="AM8:BJ8"/>
    <mergeCell ref="C2:BJ2"/>
    <mergeCell ref="C4:H4"/>
    <mergeCell ref="I4:BJ4"/>
    <mergeCell ref="C5:H6"/>
    <mergeCell ref="I5:J5"/>
    <mergeCell ref="K5:Q5"/>
    <mergeCell ref="R5:BJ5"/>
    <mergeCell ref="I6:BJ6"/>
    <mergeCell ref="C24:D24"/>
    <mergeCell ref="C25:D25"/>
    <mergeCell ref="C26:D26"/>
    <mergeCell ref="C27:D27"/>
    <mergeCell ref="R13:S13"/>
    <mergeCell ref="R15:S15"/>
    <mergeCell ref="R17:S17"/>
    <mergeCell ref="R19:S19"/>
    <mergeCell ref="R21:S21"/>
    <mergeCell ref="R23:S23"/>
    <mergeCell ref="R25:S25"/>
    <mergeCell ref="R27:S27"/>
    <mergeCell ref="AG13:AH13"/>
    <mergeCell ref="AV13:AW13"/>
    <mergeCell ref="R14:S14"/>
    <mergeCell ref="AG14:AH14"/>
    <mergeCell ref="AV14:AW14"/>
    <mergeCell ref="AG15:AH15"/>
    <mergeCell ref="AV15:AW15"/>
    <mergeCell ref="R16:S16"/>
    <mergeCell ref="AG16:AH16"/>
    <mergeCell ref="AV16:AW16"/>
    <mergeCell ref="AG17:AH17"/>
    <mergeCell ref="AV17:AW17"/>
    <mergeCell ref="R18:S18"/>
    <mergeCell ref="AG18:AH18"/>
    <mergeCell ref="AV18:AW18"/>
    <mergeCell ref="AG19:AH19"/>
    <mergeCell ref="AV19:AW19"/>
    <mergeCell ref="R20:S20"/>
    <mergeCell ref="AG20:AH20"/>
    <mergeCell ref="AV20:AW20"/>
    <mergeCell ref="AG21:AH21"/>
    <mergeCell ref="AV21:AW21"/>
    <mergeCell ref="R22:S22"/>
    <mergeCell ref="AG22:AH22"/>
    <mergeCell ref="AV22:AW22"/>
    <mergeCell ref="AG23:AH23"/>
    <mergeCell ref="AV23:AW23"/>
    <mergeCell ref="R24:S24"/>
    <mergeCell ref="AG24:AH24"/>
    <mergeCell ref="AV24:AW24"/>
    <mergeCell ref="AG27:AH27"/>
    <mergeCell ref="AV27:AW27"/>
    <mergeCell ref="AG25:AH25"/>
    <mergeCell ref="AV25:AW25"/>
    <mergeCell ref="R26:S26"/>
    <mergeCell ref="AG26:AH26"/>
    <mergeCell ref="AV26:AW26"/>
  </mergeCells>
  <phoneticPr fontId="31"/>
  <dataValidations count="2">
    <dataValidation imeMode="hiragana" allowBlank="1" showInputMessage="1" showErrorMessage="1" sqref="I6:BJ6"/>
    <dataValidation imeMode="off" allowBlank="1" showInputMessage="1" showErrorMessage="1" sqref="K5:Q5 I7:AF8 AM7:BJ8 I10:V10 AC10:AP10 AW10:BJ10"/>
  </dataValidations>
  <pageMargins left="0.69" right="0.22" top="0.22" bottom="0.16" header="0.11" footer="0.11"/>
  <pageSetup paperSize="9" scale="96" orientation="portrait" horizontalDpi="4294967293"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O51"/>
  <sheetViews>
    <sheetView showGridLines="0" zoomScale="118" zoomScaleNormal="118" workbookViewId="0">
      <selection activeCell="I10" sqref="I10:V10"/>
    </sheetView>
  </sheetViews>
  <sheetFormatPr defaultRowHeight="13.5"/>
  <cols>
    <col min="1" max="1" width="1.5" style="62" customWidth="1"/>
    <col min="2" max="2" width="1.75" style="62" customWidth="1"/>
    <col min="3" max="62" width="1.5" style="62" customWidth="1"/>
    <col min="63" max="63" width="1.75" style="62" customWidth="1"/>
    <col min="64" max="125" width="1.5" style="62" customWidth="1"/>
    <col min="126" max="16384" width="9" style="62"/>
  </cols>
  <sheetData>
    <row r="1" spans="1:67">
      <c r="C1" s="15" t="s">
        <v>37</v>
      </c>
      <c r="BJ1" s="27" t="s">
        <v>1320</v>
      </c>
    </row>
    <row r="2" spans="1:67" ht="27" customHeight="1">
      <c r="A2" s="75"/>
      <c r="B2" s="75"/>
      <c r="C2" s="386" t="s">
        <v>1369</v>
      </c>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77"/>
      <c r="BL2" s="74"/>
      <c r="BM2" s="18"/>
      <c r="BN2" s="18"/>
      <c r="BO2" s="18"/>
    </row>
    <row r="3" spans="1:67" ht="12" customHeight="1">
      <c r="A3" s="75"/>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BL3" s="75"/>
    </row>
    <row r="4" spans="1:67" ht="24" customHeight="1">
      <c r="A4" s="75"/>
      <c r="C4" s="377" t="s">
        <v>0</v>
      </c>
      <c r="D4" s="378"/>
      <c r="E4" s="378"/>
      <c r="F4" s="378"/>
      <c r="G4" s="378"/>
      <c r="H4" s="379"/>
      <c r="I4" s="387"/>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9"/>
      <c r="BL4" s="75"/>
    </row>
    <row r="5" spans="1:67" ht="21.95" customHeight="1">
      <c r="A5" s="75"/>
      <c r="C5" s="390" t="s">
        <v>34</v>
      </c>
      <c r="D5" s="391"/>
      <c r="E5" s="391"/>
      <c r="F5" s="391"/>
      <c r="G5" s="391"/>
      <c r="H5" s="392"/>
      <c r="I5" s="396" t="s">
        <v>1518</v>
      </c>
      <c r="J5" s="397"/>
      <c r="K5" s="398"/>
      <c r="L5" s="398"/>
      <c r="M5" s="398"/>
      <c r="N5" s="398"/>
      <c r="O5" s="398"/>
      <c r="P5" s="398"/>
      <c r="Q5" s="399"/>
      <c r="R5" s="400"/>
      <c r="S5" s="401"/>
      <c r="T5" s="401"/>
      <c r="U5" s="401"/>
      <c r="V5" s="401"/>
      <c r="W5" s="401"/>
      <c r="X5" s="401"/>
      <c r="Y5" s="401"/>
      <c r="Z5" s="401"/>
      <c r="AA5" s="401"/>
      <c r="AB5" s="401"/>
      <c r="AC5" s="401"/>
      <c r="AD5" s="401"/>
      <c r="AE5" s="401"/>
      <c r="AF5" s="401"/>
      <c r="AG5" s="401"/>
      <c r="AH5" s="401"/>
      <c r="AI5" s="401"/>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01"/>
      <c r="BI5" s="401"/>
      <c r="BJ5" s="402"/>
      <c r="BL5" s="75"/>
    </row>
    <row r="6" spans="1:67" ht="21.95" customHeight="1">
      <c r="A6" s="75"/>
      <c r="C6" s="393"/>
      <c r="D6" s="394"/>
      <c r="E6" s="394"/>
      <c r="F6" s="394"/>
      <c r="G6" s="394"/>
      <c r="H6" s="395"/>
      <c r="I6" s="403"/>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4"/>
      <c r="AY6" s="404"/>
      <c r="AZ6" s="404"/>
      <c r="BA6" s="404"/>
      <c r="BB6" s="404"/>
      <c r="BC6" s="404"/>
      <c r="BD6" s="404"/>
      <c r="BE6" s="404"/>
      <c r="BF6" s="404"/>
      <c r="BG6" s="404"/>
      <c r="BH6" s="404"/>
      <c r="BI6" s="404"/>
      <c r="BJ6" s="405"/>
      <c r="BL6" s="75"/>
    </row>
    <row r="7" spans="1:67" ht="21.95" customHeight="1">
      <c r="A7" s="75"/>
      <c r="C7" s="371" t="s">
        <v>1</v>
      </c>
      <c r="D7" s="372"/>
      <c r="E7" s="372"/>
      <c r="F7" s="372"/>
      <c r="G7" s="372"/>
      <c r="H7" s="373"/>
      <c r="I7" s="374"/>
      <c r="J7" s="375"/>
      <c r="K7" s="375"/>
      <c r="L7" s="375"/>
      <c r="M7" s="375"/>
      <c r="N7" s="375"/>
      <c r="O7" s="375"/>
      <c r="P7" s="375"/>
      <c r="Q7" s="375"/>
      <c r="R7" s="375"/>
      <c r="S7" s="375"/>
      <c r="T7" s="375"/>
      <c r="U7" s="375"/>
      <c r="V7" s="375"/>
      <c r="W7" s="375"/>
      <c r="X7" s="375"/>
      <c r="Y7" s="375"/>
      <c r="Z7" s="375"/>
      <c r="AA7" s="375"/>
      <c r="AB7" s="375"/>
      <c r="AC7" s="375"/>
      <c r="AD7" s="375"/>
      <c r="AE7" s="375"/>
      <c r="AF7" s="376"/>
      <c r="AG7" s="377" t="s">
        <v>616</v>
      </c>
      <c r="AH7" s="378"/>
      <c r="AI7" s="378"/>
      <c r="AJ7" s="378"/>
      <c r="AK7" s="378"/>
      <c r="AL7" s="379"/>
      <c r="AM7" s="380"/>
      <c r="AN7" s="381"/>
      <c r="AO7" s="381"/>
      <c r="AP7" s="381"/>
      <c r="AQ7" s="381"/>
      <c r="AR7" s="381"/>
      <c r="AS7" s="381"/>
      <c r="AT7" s="381"/>
      <c r="AU7" s="381"/>
      <c r="AV7" s="381"/>
      <c r="AW7" s="381"/>
      <c r="AX7" s="381"/>
      <c r="AY7" s="381"/>
      <c r="AZ7" s="381"/>
      <c r="BA7" s="381"/>
      <c r="BB7" s="381"/>
      <c r="BC7" s="381"/>
      <c r="BD7" s="381"/>
      <c r="BE7" s="381"/>
      <c r="BF7" s="381"/>
      <c r="BG7" s="381"/>
      <c r="BH7" s="381"/>
      <c r="BI7" s="381"/>
      <c r="BJ7" s="382"/>
      <c r="BL7" s="75"/>
    </row>
    <row r="8" spans="1:67" ht="21.95" customHeight="1">
      <c r="A8" s="75"/>
      <c r="C8" s="371" t="s">
        <v>642</v>
      </c>
      <c r="D8" s="372"/>
      <c r="E8" s="372"/>
      <c r="F8" s="372"/>
      <c r="G8" s="372"/>
      <c r="H8" s="373"/>
      <c r="I8" s="383"/>
      <c r="J8" s="384"/>
      <c r="K8" s="384"/>
      <c r="L8" s="384"/>
      <c r="M8" s="384"/>
      <c r="N8" s="384"/>
      <c r="O8" s="384"/>
      <c r="P8" s="384"/>
      <c r="Q8" s="384"/>
      <c r="R8" s="384"/>
      <c r="S8" s="384"/>
      <c r="T8" s="384"/>
      <c r="U8" s="384"/>
      <c r="V8" s="384"/>
      <c r="W8" s="384"/>
      <c r="X8" s="384"/>
      <c r="Y8" s="384"/>
      <c r="Z8" s="384"/>
      <c r="AA8" s="384"/>
      <c r="AB8" s="384"/>
      <c r="AC8" s="384"/>
      <c r="AD8" s="384"/>
      <c r="AE8" s="384"/>
      <c r="AF8" s="385"/>
      <c r="AG8" s="371" t="s">
        <v>617</v>
      </c>
      <c r="AH8" s="372"/>
      <c r="AI8" s="372"/>
      <c r="AJ8" s="372"/>
      <c r="AK8" s="372"/>
      <c r="AL8" s="372"/>
      <c r="AM8" s="380"/>
      <c r="AN8" s="381"/>
      <c r="AO8" s="381"/>
      <c r="AP8" s="381"/>
      <c r="AQ8" s="381"/>
      <c r="AR8" s="381"/>
      <c r="AS8" s="381"/>
      <c r="AT8" s="381"/>
      <c r="AU8" s="381"/>
      <c r="AV8" s="381"/>
      <c r="AW8" s="381"/>
      <c r="AX8" s="381"/>
      <c r="AY8" s="381"/>
      <c r="AZ8" s="381"/>
      <c r="BA8" s="381"/>
      <c r="BB8" s="381"/>
      <c r="BC8" s="381"/>
      <c r="BD8" s="381"/>
      <c r="BE8" s="381"/>
      <c r="BF8" s="381"/>
      <c r="BG8" s="381"/>
      <c r="BH8" s="381"/>
      <c r="BI8" s="381"/>
      <c r="BJ8" s="382"/>
      <c r="BL8" s="75"/>
    </row>
    <row r="9" spans="1:67" ht="21.95" customHeight="1">
      <c r="A9" s="75"/>
      <c r="C9" s="377" t="s">
        <v>44</v>
      </c>
      <c r="D9" s="378"/>
      <c r="E9" s="378"/>
      <c r="F9" s="378"/>
      <c r="G9" s="378"/>
      <c r="H9" s="379"/>
      <c r="I9" s="368"/>
      <c r="J9" s="368"/>
      <c r="K9" s="368"/>
      <c r="L9" s="368"/>
      <c r="M9" s="368"/>
      <c r="N9" s="368"/>
      <c r="O9" s="368"/>
      <c r="P9" s="368"/>
      <c r="Q9" s="368"/>
      <c r="R9" s="368"/>
      <c r="S9" s="368"/>
      <c r="T9" s="368"/>
      <c r="U9" s="368"/>
      <c r="V9" s="369"/>
      <c r="W9" s="365" t="s">
        <v>45</v>
      </c>
      <c r="X9" s="366"/>
      <c r="Y9" s="366"/>
      <c r="Z9" s="366"/>
      <c r="AA9" s="366"/>
      <c r="AB9" s="367"/>
      <c r="AC9" s="368" t="str">
        <f>'申込書 (Ver3)'!AC9:AP9</f>
        <v/>
      </c>
      <c r="AD9" s="368"/>
      <c r="AE9" s="368"/>
      <c r="AF9" s="368"/>
      <c r="AG9" s="368"/>
      <c r="AH9" s="368"/>
      <c r="AI9" s="368"/>
      <c r="AJ9" s="368"/>
      <c r="AK9" s="368"/>
      <c r="AL9" s="368"/>
      <c r="AM9" s="368"/>
      <c r="AN9" s="368"/>
      <c r="AO9" s="368"/>
      <c r="AP9" s="370"/>
      <c r="AQ9" s="365" t="s">
        <v>46</v>
      </c>
      <c r="AR9" s="366"/>
      <c r="AS9" s="366"/>
      <c r="AT9" s="366"/>
      <c r="AU9" s="366"/>
      <c r="AV9" s="367"/>
      <c r="AW9" s="368" t="str">
        <f>'申込書 (Ver3)'!AW9:BJ9</f>
        <v/>
      </c>
      <c r="AX9" s="368"/>
      <c r="AY9" s="368"/>
      <c r="AZ9" s="368"/>
      <c r="BA9" s="368"/>
      <c r="BB9" s="368"/>
      <c r="BC9" s="368"/>
      <c r="BD9" s="368"/>
      <c r="BE9" s="368"/>
      <c r="BF9" s="368"/>
      <c r="BG9" s="368"/>
      <c r="BH9" s="368"/>
      <c r="BI9" s="368"/>
      <c r="BJ9" s="370"/>
      <c r="BL9" s="75"/>
    </row>
    <row r="10" spans="1:67" ht="21.95" customHeight="1">
      <c r="A10" s="75"/>
      <c r="C10" s="377" t="s">
        <v>3</v>
      </c>
      <c r="D10" s="378"/>
      <c r="E10" s="378"/>
      <c r="F10" s="378"/>
      <c r="G10" s="378"/>
      <c r="H10" s="379"/>
      <c r="I10" s="362"/>
      <c r="J10" s="362"/>
      <c r="K10" s="362"/>
      <c r="L10" s="362"/>
      <c r="M10" s="362"/>
      <c r="N10" s="362"/>
      <c r="O10" s="362"/>
      <c r="P10" s="362"/>
      <c r="Q10" s="362"/>
      <c r="R10" s="362"/>
      <c r="S10" s="362"/>
      <c r="T10" s="362"/>
      <c r="U10" s="362"/>
      <c r="V10" s="363"/>
      <c r="W10" s="359" t="s">
        <v>3</v>
      </c>
      <c r="X10" s="360"/>
      <c r="Y10" s="360"/>
      <c r="Z10" s="360"/>
      <c r="AA10" s="360"/>
      <c r="AB10" s="361"/>
      <c r="AC10" s="362" t="str">
        <f>'申込書 (Ver3)'!AC10:AP10</f>
        <v/>
      </c>
      <c r="AD10" s="362"/>
      <c r="AE10" s="362"/>
      <c r="AF10" s="362"/>
      <c r="AG10" s="362"/>
      <c r="AH10" s="362"/>
      <c r="AI10" s="362"/>
      <c r="AJ10" s="362"/>
      <c r="AK10" s="362"/>
      <c r="AL10" s="362"/>
      <c r="AM10" s="362"/>
      <c r="AN10" s="362"/>
      <c r="AO10" s="362"/>
      <c r="AP10" s="364"/>
      <c r="AQ10" s="359" t="s">
        <v>3</v>
      </c>
      <c r="AR10" s="360"/>
      <c r="AS10" s="360"/>
      <c r="AT10" s="360"/>
      <c r="AU10" s="360"/>
      <c r="AV10" s="361"/>
      <c r="AW10" s="362" t="str">
        <f>'申込書 (Ver3)'!AW10:BJ10</f>
        <v/>
      </c>
      <c r="AX10" s="362"/>
      <c r="AY10" s="362"/>
      <c r="AZ10" s="362"/>
      <c r="BA10" s="362"/>
      <c r="BB10" s="362"/>
      <c r="BC10" s="362"/>
      <c r="BD10" s="362"/>
      <c r="BE10" s="362"/>
      <c r="BF10" s="362"/>
      <c r="BG10" s="362"/>
      <c r="BH10" s="362"/>
      <c r="BI10" s="362"/>
      <c r="BJ10" s="364"/>
      <c r="BL10" s="75"/>
    </row>
    <row r="11" spans="1:67" ht="9" customHeight="1">
      <c r="A11" s="75"/>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26"/>
      <c r="AH11" s="7"/>
      <c r="AI11" s="7"/>
      <c r="AJ11" s="7"/>
      <c r="BL11" s="75"/>
    </row>
    <row r="12" spans="1:67" ht="17.25" customHeight="1">
      <c r="A12" s="75"/>
      <c r="C12" s="408" t="s">
        <v>1061</v>
      </c>
      <c r="D12" s="409"/>
      <c r="E12" s="255"/>
      <c r="F12" s="256"/>
      <c r="G12" s="256"/>
      <c r="H12" s="256"/>
      <c r="I12" s="256" t="s">
        <v>1348</v>
      </c>
      <c r="J12" s="256"/>
      <c r="K12" s="256"/>
      <c r="L12" s="256" t="s">
        <v>1349</v>
      </c>
      <c r="M12" s="256"/>
      <c r="N12" s="256"/>
      <c r="O12" s="256"/>
      <c r="P12" s="256"/>
      <c r="Q12" s="257"/>
      <c r="R12" s="408" t="s">
        <v>1061</v>
      </c>
      <c r="S12" s="410"/>
      <c r="T12" s="255"/>
      <c r="U12" s="256"/>
      <c r="V12" s="256"/>
      <c r="W12" s="256"/>
      <c r="X12" s="256" t="s">
        <v>1348</v>
      </c>
      <c r="Y12" s="256"/>
      <c r="Z12" s="256"/>
      <c r="AA12" s="256" t="s">
        <v>1349</v>
      </c>
      <c r="AB12" s="256"/>
      <c r="AC12" s="256"/>
      <c r="AD12" s="256"/>
      <c r="AE12" s="256"/>
      <c r="AF12" s="257"/>
      <c r="AG12" s="408" t="s">
        <v>1061</v>
      </c>
      <c r="AH12" s="409"/>
      <c r="AI12" s="255"/>
      <c r="AJ12" s="256"/>
      <c r="AK12" s="256"/>
      <c r="AL12" s="256"/>
      <c r="AM12" s="256" t="s">
        <v>1348</v>
      </c>
      <c r="AN12" s="256"/>
      <c r="AO12" s="256"/>
      <c r="AP12" s="256" t="s">
        <v>1349</v>
      </c>
      <c r="AQ12" s="256"/>
      <c r="AR12" s="256"/>
      <c r="AS12" s="256"/>
      <c r="AT12" s="256"/>
      <c r="AU12" s="257"/>
      <c r="AV12" s="408" t="s">
        <v>1061</v>
      </c>
      <c r="AW12" s="409"/>
      <c r="AX12" s="255"/>
      <c r="AY12" s="256"/>
      <c r="AZ12" s="256"/>
      <c r="BA12" s="256"/>
      <c r="BB12" s="256" t="s">
        <v>1348</v>
      </c>
      <c r="BC12" s="256"/>
      <c r="BD12" s="256"/>
      <c r="BE12" s="256" t="s">
        <v>1349</v>
      </c>
      <c r="BF12" s="256"/>
      <c r="BG12" s="256"/>
      <c r="BH12" s="256"/>
      <c r="BI12" s="256"/>
      <c r="BJ12" s="257"/>
      <c r="BL12" s="75"/>
    </row>
    <row r="13" spans="1:67" ht="36.75" customHeight="1">
      <c r="A13" s="75"/>
      <c r="C13" s="406">
        <v>1</v>
      </c>
      <c r="D13" s="407"/>
      <c r="E13" s="255"/>
      <c r="F13" s="256"/>
      <c r="G13" s="256"/>
      <c r="H13" s="256"/>
      <c r="I13" s="256"/>
      <c r="J13" s="256"/>
      <c r="K13" s="256"/>
      <c r="L13" s="256"/>
      <c r="M13" s="256"/>
      <c r="N13" s="256"/>
      <c r="O13" s="256"/>
      <c r="P13" s="256"/>
      <c r="Q13" s="257"/>
      <c r="R13" s="406">
        <v>16</v>
      </c>
      <c r="S13" s="407"/>
      <c r="T13" s="255"/>
      <c r="U13" s="256"/>
      <c r="V13" s="256"/>
      <c r="W13" s="256"/>
      <c r="X13" s="256"/>
      <c r="Y13" s="256"/>
      <c r="Z13" s="256"/>
      <c r="AA13" s="256"/>
      <c r="AB13" s="256"/>
      <c r="AC13" s="256"/>
      <c r="AD13" s="256"/>
      <c r="AE13" s="256"/>
      <c r="AF13" s="257"/>
      <c r="AG13" s="406">
        <v>31</v>
      </c>
      <c r="AH13" s="407"/>
      <c r="AI13" s="255"/>
      <c r="AJ13" s="256"/>
      <c r="AK13" s="256"/>
      <c r="AL13" s="256"/>
      <c r="AM13" s="256"/>
      <c r="AN13" s="256"/>
      <c r="AO13" s="256"/>
      <c r="AP13" s="256"/>
      <c r="AQ13" s="256"/>
      <c r="AR13" s="256"/>
      <c r="AS13" s="256"/>
      <c r="AT13" s="256"/>
      <c r="AU13" s="257"/>
      <c r="AV13" s="406">
        <v>46</v>
      </c>
      <c r="AW13" s="407"/>
      <c r="AX13" s="255"/>
      <c r="AY13" s="256"/>
      <c r="AZ13" s="256"/>
      <c r="BA13" s="256"/>
      <c r="BB13" s="256"/>
      <c r="BC13" s="256"/>
      <c r="BD13" s="256"/>
      <c r="BE13" s="256"/>
      <c r="BF13" s="256"/>
      <c r="BG13" s="256"/>
      <c r="BH13" s="256"/>
      <c r="BI13" s="256"/>
      <c r="BJ13" s="257"/>
      <c r="BL13" s="75"/>
    </row>
    <row r="14" spans="1:67" ht="36.75" customHeight="1">
      <c r="A14" s="75"/>
      <c r="C14" s="406">
        <v>2</v>
      </c>
      <c r="D14" s="407"/>
      <c r="E14" s="255"/>
      <c r="F14" s="256"/>
      <c r="G14" s="256"/>
      <c r="H14" s="256"/>
      <c r="I14" s="256"/>
      <c r="J14" s="256"/>
      <c r="K14" s="256"/>
      <c r="L14" s="256"/>
      <c r="M14" s="256"/>
      <c r="N14" s="256"/>
      <c r="O14" s="256"/>
      <c r="P14" s="256"/>
      <c r="Q14" s="257"/>
      <c r="R14" s="406">
        <v>17</v>
      </c>
      <c r="S14" s="407"/>
      <c r="T14" s="255"/>
      <c r="U14" s="256"/>
      <c r="V14" s="256"/>
      <c r="W14" s="256"/>
      <c r="X14" s="256"/>
      <c r="Y14" s="256"/>
      <c r="Z14" s="256"/>
      <c r="AA14" s="256"/>
      <c r="AB14" s="256"/>
      <c r="AC14" s="256"/>
      <c r="AD14" s="256"/>
      <c r="AE14" s="256"/>
      <c r="AF14" s="257"/>
      <c r="AG14" s="406">
        <v>32</v>
      </c>
      <c r="AH14" s="407"/>
      <c r="AI14" s="255"/>
      <c r="AJ14" s="256"/>
      <c r="AK14" s="256"/>
      <c r="AL14" s="256"/>
      <c r="AM14" s="256"/>
      <c r="AN14" s="256"/>
      <c r="AO14" s="256"/>
      <c r="AP14" s="256"/>
      <c r="AQ14" s="256"/>
      <c r="AR14" s="256"/>
      <c r="AS14" s="256"/>
      <c r="AT14" s="256"/>
      <c r="AU14" s="257"/>
      <c r="AV14" s="406">
        <v>47</v>
      </c>
      <c r="AW14" s="407"/>
      <c r="AX14" s="255"/>
      <c r="AY14" s="256"/>
      <c r="AZ14" s="256"/>
      <c r="BA14" s="256"/>
      <c r="BB14" s="256"/>
      <c r="BC14" s="256"/>
      <c r="BD14" s="256"/>
      <c r="BE14" s="256"/>
      <c r="BF14" s="256"/>
      <c r="BG14" s="256"/>
      <c r="BH14" s="256"/>
      <c r="BI14" s="256"/>
      <c r="BJ14" s="257"/>
      <c r="BL14" s="75"/>
    </row>
    <row r="15" spans="1:67" ht="36.75" customHeight="1">
      <c r="A15" s="75"/>
      <c r="C15" s="406">
        <v>3</v>
      </c>
      <c r="D15" s="407"/>
      <c r="E15" s="255"/>
      <c r="F15" s="256"/>
      <c r="G15" s="256"/>
      <c r="H15" s="256"/>
      <c r="I15" s="256"/>
      <c r="J15" s="256"/>
      <c r="K15" s="256"/>
      <c r="L15" s="256"/>
      <c r="M15" s="256"/>
      <c r="N15" s="256"/>
      <c r="O15" s="256"/>
      <c r="P15" s="256"/>
      <c r="Q15" s="257"/>
      <c r="R15" s="406">
        <v>18</v>
      </c>
      <c r="S15" s="407"/>
      <c r="T15" s="255"/>
      <c r="U15" s="256"/>
      <c r="V15" s="256"/>
      <c r="W15" s="256"/>
      <c r="X15" s="256"/>
      <c r="Y15" s="256"/>
      <c r="Z15" s="256"/>
      <c r="AA15" s="256"/>
      <c r="AB15" s="256"/>
      <c r="AC15" s="256"/>
      <c r="AD15" s="256"/>
      <c r="AE15" s="256"/>
      <c r="AF15" s="257"/>
      <c r="AG15" s="406">
        <v>33</v>
      </c>
      <c r="AH15" s="407"/>
      <c r="AI15" s="255" t="s">
        <v>1361</v>
      </c>
      <c r="AJ15" s="256"/>
      <c r="AK15" s="256"/>
      <c r="AL15" s="256"/>
      <c r="AM15" s="256"/>
      <c r="AN15" s="256"/>
      <c r="AO15" s="256"/>
      <c r="AP15" s="256"/>
      <c r="AQ15" s="256"/>
      <c r="AR15" s="256"/>
      <c r="AS15" s="256"/>
      <c r="AT15" s="256"/>
      <c r="AU15" s="257"/>
      <c r="AV15" s="406">
        <v>48</v>
      </c>
      <c r="AW15" s="407"/>
      <c r="AX15" s="255"/>
      <c r="AY15" s="256"/>
      <c r="AZ15" s="256"/>
      <c r="BA15" s="256"/>
      <c r="BB15" s="256"/>
      <c r="BC15" s="256"/>
      <c r="BD15" s="256"/>
      <c r="BE15" s="256"/>
      <c r="BF15" s="256"/>
      <c r="BG15" s="256"/>
      <c r="BH15" s="256"/>
      <c r="BI15" s="256"/>
      <c r="BJ15" s="257"/>
      <c r="BL15" s="75"/>
    </row>
    <row r="16" spans="1:67" ht="36.75" customHeight="1">
      <c r="A16" s="75"/>
      <c r="C16" s="406">
        <v>4</v>
      </c>
      <c r="D16" s="407"/>
      <c r="E16" s="255"/>
      <c r="F16" s="256"/>
      <c r="G16" s="256"/>
      <c r="H16" s="256"/>
      <c r="I16" s="256"/>
      <c r="J16" s="256"/>
      <c r="K16" s="256"/>
      <c r="L16" s="256"/>
      <c r="M16" s="256"/>
      <c r="N16" s="256"/>
      <c r="O16" s="256"/>
      <c r="P16" s="256"/>
      <c r="Q16" s="257"/>
      <c r="R16" s="406">
        <v>19</v>
      </c>
      <c r="S16" s="407"/>
      <c r="T16" s="255"/>
      <c r="U16" s="256"/>
      <c r="V16" s="256"/>
      <c r="W16" s="256"/>
      <c r="X16" s="256"/>
      <c r="Y16" s="256"/>
      <c r="Z16" s="256"/>
      <c r="AA16" s="256"/>
      <c r="AB16" s="256"/>
      <c r="AC16" s="256"/>
      <c r="AD16" s="256"/>
      <c r="AE16" s="256"/>
      <c r="AF16" s="257"/>
      <c r="AG16" s="406">
        <v>34</v>
      </c>
      <c r="AH16" s="407"/>
      <c r="AI16" s="255"/>
      <c r="AJ16" s="256"/>
      <c r="AK16" s="256"/>
      <c r="AL16" s="256"/>
      <c r="AM16" s="256"/>
      <c r="AN16" s="256"/>
      <c r="AO16" s="256"/>
      <c r="AP16" s="256"/>
      <c r="AQ16" s="256"/>
      <c r="AR16" s="256"/>
      <c r="AS16" s="256"/>
      <c r="AT16" s="256"/>
      <c r="AU16" s="257"/>
      <c r="AV16" s="406">
        <v>49</v>
      </c>
      <c r="AW16" s="407"/>
      <c r="AX16" s="255"/>
      <c r="AY16" s="256"/>
      <c r="AZ16" s="256"/>
      <c r="BA16" s="256"/>
      <c r="BB16" s="256"/>
      <c r="BC16" s="256"/>
      <c r="BD16" s="256"/>
      <c r="BE16" s="256"/>
      <c r="BF16" s="256"/>
      <c r="BG16" s="256"/>
      <c r="BH16" s="256"/>
      <c r="BI16" s="256"/>
      <c r="BJ16" s="257"/>
      <c r="BL16" s="75"/>
    </row>
    <row r="17" spans="1:64" ht="36.75" customHeight="1">
      <c r="A17" s="75"/>
      <c r="C17" s="406">
        <v>5</v>
      </c>
      <c r="D17" s="407"/>
      <c r="E17" s="255"/>
      <c r="F17" s="256"/>
      <c r="G17" s="256"/>
      <c r="H17" s="256"/>
      <c r="I17" s="256"/>
      <c r="J17" s="256"/>
      <c r="K17" s="256"/>
      <c r="L17" s="256"/>
      <c r="M17" s="256"/>
      <c r="N17" s="256"/>
      <c r="O17" s="256"/>
      <c r="P17" s="256"/>
      <c r="Q17" s="257"/>
      <c r="R17" s="406">
        <v>20</v>
      </c>
      <c r="S17" s="407"/>
      <c r="T17" s="255"/>
      <c r="U17" s="256"/>
      <c r="V17" s="256"/>
      <c r="W17" s="256"/>
      <c r="X17" s="256"/>
      <c r="Y17" s="256"/>
      <c r="Z17" s="256"/>
      <c r="AA17" s="256"/>
      <c r="AB17" s="256"/>
      <c r="AC17" s="256"/>
      <c r="AD17" s="256"/>
      <c r="AE17" s="256"/>
      <c r="AF17" s="257"/>
      <c r="AG17" s="406">
        <v>35</v>
      </c>
      <c r="AH17" s="407"/>
      <c r="AI17" s="255"/>
      <c r="AJ17" s="256"/>
      <c r="AK17" s="256"/>
      <c r="AL17" s="256"/>
      <c r="AM17" s="256"/>
      <c r="AN17" s="256"/>
      <c r="AO17" s="256"/>
      <c r="AP17" s="256"/>
      <c r="AQ17" s="256"/>
      <c r="AR17" s="256"/>
      <c r="AS17" s="256"/>
      <c r="AT17" s="256"/>
      <c r="AU17" s="257"/>
      <c r="AV17" s="406">
        <v>50</v>
      </c>
      <c r="AW17" s="407"/>
      <c r="AX17" s="255"/>
      <c r="AY17" s="256"/>
      <c r="AZ17" s="256"/>
      <c r="BA17" s="256"/>
      <c r="BB17" s="256"/>
      <c r="BC17" s="256"/>
      <c r="BD17" s="256"/>
      <c r="BE17" s="256"/>
      <c r="BF17" s="256"/>
      <c r="BG17" s="256"/>
      <c r="BH17" s="256"/>
      <c r="BI17" s="256"/>
      <c r="BJ17" s="257"/>
      <c r="BL17" s="75"/>
    </row>
    <row r="18" spans="1:64" ht="36.75" customHeight="1">
      <c r="A18" s="75"/>
      <c r="C18" s="406">
        <v>6</v>
      </c>
      <c r="D18" s="407"/>
      <c r="E18" s="255"/>
      <c r="F18" s="256"/>
      <c r="G18" s="256"/>
      <c r="H18" s="256"/>
      <c r="I18" s="256"/>
      <c r="J18" s="256"/>
      <c r="K18" s="256"/>
      <c r="L18" s="256"/>
      <c r="M18" s="256"/>
      <c r="N18" s="256"/>
      <c r="O18" s="256"/>
      <c r="P18" s="256"/>
      <c r="Q18" s="257"/>
      <c r="R18" s="406">
        <v>21</v>
      </c>
      <c r="S18" s="407"/>
      <c r="T18" s="255"/>
      <c r="U18" s="256"/>
      <c r="V18" s="256"/>
      <c r="W18" s="256"/>
      <c r="X18" s="256"/>
      <c r="Y18" s="256"/>
      <c r="Z18" s="256"/>
      <c r="AA18" s="256"/>
      <c r="AB18" s="256"/>
      <c r="AC18" s="256"/>
      <c r="AD18" s="256"/>
      <c r="AE18" s="256"/>
      <c r="AF18" s="257"/>
      <c r="AG18" s="406">
        <v>36</v>
      </c>
      <c r="AH18" s="407"/>
      <c r="AI18" s="255"/>
      <c r="AJ18" s="256"/>
      <c r="AK18" s="256"/>
      <c r="AL18" s="256"/>
      <c r="AM18" s="256"/>
      <c r="AN18" s="256"/>
      <c r="AO18" s="256"/>
      <c r="AP18" s="256"/>
      <c r="AQ18" s="256"/>
      <c r="AR18" s="256"/>
      <c r="AS18" s="256"/>
      <c r="AT18" s="256"/>
      <c r="AU18" s="257"/>
      <c r="AV18" s="406">
        <v>51</v>
      </c>
      <c r="AW18" s="407"/>
      <c r="AX18" s="255"/>
      <c r="AY18" s="256"/>
      <c r="AZ18" s="256"/>
      <c r="BA18" s="256"/>
      <c r="BB18" s="256"/>
      <c r="BC18" s="256"/>
      <c r="BD18" s="256"/>
      <c r="BE18" s="256"/>
      <c r="BF18" s="256"/>
      <c r="BG18" s="256"/>
      <c r="BH18" s="256"/>
      <c r="BI18" s="256"/>
      <c r="BJ18" s="257"/>
      <c r="BL18" s="75"/>
    </row>
    <row r="19" spans="1:64" ht="36.75" customHeight="1">
      <c r="A19" s="75"/>
      <c r="C19" s="406">
        <v>7</v>
      </c>
      <c r="D19" s="407"/>
      <c r="E19" s="255"/>
      <c r="F19" s="256"/>
      <c r="G19" s="256"/>
      <c r="H19" s="256"/>
      <c r="I19" s="256"/>
      <c r="J19" s="256"/>
      <c r="K19" s="256"/>
      <c r="L19" s="256"/>
      <c r="M19" s="256"/>
      <c r="N19" s="256"/>
      <c r="O19" s="256"/>
      <c r="P19" s="256"/>
      <c r="Q19" s="257"/>
      <c r="R19" s="406">
        <v>22</v>
      </c>
      <c r="S19" s="407"/>
      <c r="T19" s="255"/>
      <c r="U19" s="256"/>
      <c r="V19" s="256"/>
      <c r="W19" s="256"/>
      <c r="X19" s="256"/>
      <c r="Y19" s="256"/>
      <c r="Z19" s="256"/>
      <c r="AA19" s="256"/>
      <c r="AB19" s="256"/>
      <c r="AC19" s="256"/>
      <c r="AD19" s="256"/>
      <c r="AE19" s="256"/>
      <c r="AF19" s="257"/>
      <c r="AG19" s="406">
        <v>37</v>
      </c>
      <c r="AH19" s="407"/>
      <c r="AI19" s="255"/>
      <c r="AJ19" s="256"/>
      <c r="AK19" s="256"/>
      <c r="AL19" s="256"/>
      <c r="AM19" s="256"/>
      <c r="AN19" s="256"/>
      <c r="AO19" s="256"/>
      <c r="AP19" s="256"/>
      <c r="AQ19" s="256"/>
      <c r="AR19" s="256"/>
      <c r="AS19" s="256"/>
      <c r="AT19" s="256"/>
      <c r="AU19" s="257"/>
      <c r="AV19" s="406">
        <v>52</v>
      </c>
      <c r="AW19" s="407"/>
      <c r="AX19" s="255"/>
      <c r="AY19" s="256"/>
      <c r="AZ19" s="256"/>
      <c r="BA19" s="256"/>
      <c r="BB19" s="256"/>
      <c r="BC19" s="256"/>
      <c r="BD19" s="256"/>
      <c r="BE19" s="256"/>
      <c r="BF19" s="256"/>
      <c r="BG19" s="256"/>
      <c r="BH19" s="256"/>
      <c r="BI19" s="256"/>
      <c r="BJ19" s="257"/>
      <c r="BL19" s="75"/>
    </row>
    <row r="20" spans="1:64" ht="36.75" customHeight="1">
      <c r="A20" s="75"/>
      <c r="C20" s="406">
        <v>8</v>
      </c>
      <c r="D20" s="407"/>
      <c r="E20" s="255"/>
      <c r="F20" s="256"/>
      <c r="G20" s="256"/>
      <c r="H20" s="256"/>
      <c r="I20" s="256"/>
      <c r="J20" s="256"/>
      <c r="K20" s="256"/>
      <c r="L20" s="256"/>
      <c r="M20" s="256"/>
      <c r="N20" s="256"/>
      <c r="O20" s="256"/>
      <c r="P20" s="256"/>
      <c r="Q20" s="257"/>
      <c r="R20" s="406">
        <v>23</v>
      </c>
      <c r="S20" s="407"/>
      <c r="T20" s="255"/>
      <c r="U20" s="256"/>
      <c r="V20" s="256"/>
      <c r="W20" s="256"/>
      <c r="X20" s="256"/>
      <c r="Y20" s="256"/>
      <c r="Z20" s="256"/>
      <c r="AA20" s="256"/>
      <c r="AB20" s="256"/>
      <c r="AC20" s="256"/>
      <c r="AD20" s="256"/>
      <c r="AE20" s="256"/>
      <c r="AF20" s="257"/>
      <c r="AG20" s="406">
        <v>38</v>
      </c>
      <c r="AH20" s="407"/>
      <c r="AI20" s="255"/>
      <c r="AJ20" s="256"/>
      <c r="AK20" s="256"/>
      <c r="AL20" s="256"/>
      <c r="AM20" s="256"/>
      <c r="AN20" s="256"/>
      <c r="AO20" s="256"/>
      <c r="AP20" s="256"/>
      <c r="AQ20" s="256"/>
      <c r="AR20" s="256"/>
      <c r="AS20" s="256"/>
      <c r="AT20" s="256"/>
      <c r="AU20" s="257"/>
      <c r="AV20" s="406">
        <v>53</v>
      </c>
      <c r="AW20" s="407"/>
      <c r="AX20" s="255"/>
      <c r="AY20" s="256"/>
      <c r="AZ20" s="256"/>
      <c r="BA20" s="256"/>
      <c r="BB20" s="256"/>
      <c r="BC20" s="256"/>
      <c r="BD20" s="256"/>
      <c r="BE20" s="256"/>
      <c r="BF20" s="256"/>
      <c r="BG20" s="256"/>
      <c r="BH20" s="256"/>
      <c r="BI20" s="256"/>
      <c r="BJ20" s="257"/>
      <c r="BL20" s="75"/>
    </row>
    <row r="21" spans="1:64" ht="36.75" customHeight="1">
      <c r="A21" s="75"/>
      <c r="C21" s="406">
        <v>9</v>
      </c>
      <c r="D21" s="407"/>
      <c r="E21" s="255"/>
      <c r="F21" s="256"/>
      <c r="G21" s="256"/>
      <c r="H21" s="256"/>
      <c r="I21" s="256"/>
      <c r="J21" s="256"/>
      <c r="K21" s="256"/>
      <c r="L21" s="256"/>
      <c r="M21" s="256"/>
      <c r="N21" s="256"/>
      <c r="O21" s="256"/>
      <c r="P21" s="256"/>
      <c r="Q21" s="257"/>
      <c r="R21" s="406">
        <v>24</v>
      </c>
      <c r="S21" s="407"/>
      <c r="T21" s="255"/>
      <c r="U21" s="256"/>
      <c r="V21" s="256"/>
      <c r="W21" s="256"/>
      <c r="X21" s="256"/>
      <c r="Y21" s="256"/>
      <c r="Z21" s="256"/>
      <c r="AA21" s="256"/>
      <c r="AB21" s="256"/>
      <c r="AC21" s="256"/>
      <c r="AD21" s="256"/>
      <c r="AE21" s="256"/>
      <c r="AF21" s="257"/>
      <c r="AG21" s="406">
        <v>39</v>
      </c>
      <c r="AH21" s="407"/>
      <c r="AI21" s="255"/>
      <c r="AJ21" s="256"/>
      <c r="AK21" s="256"/>
      <c r="AL21" s="256"/>
      <c r="AM21" s="256"/>
      <c r="AN21" s="256"/>
      <c r="AO21" s="256"/>
      <c r="AP21" s="256"/>
      <c r="AQ21" s="256"/>
      <c r="AR21" s="256"/>
      <c r="AS21" s="256"/>
      <c r="AT21" s="256"/>
      <c r="AU21" s="257"/>
      <c r="AV21" s="406">
        <v>54</v>
      </c>
      <c r="AW21" s="407"/>
      <c r="AX21" s="255"/>
      <c r="AY21" s="256"/>
      <c r="AZ21" s="256"/>
      <c r="BA21" s="256"/>
      <c r="BB21" s="256"/>
      <c r="BC21" s="256"/>
      <c r="BD21" s="256"/>
      <c r="BE21" s="256"/>
      <c r="BF21" s="256"/>
      <c r="BG21" s="256"/>
      <c r="BH21" s="256"/>
      <c r="BI21" s="256"/>
      <c r="BJ21" s="257"/>
      <c r="BL21" s="75"/>
    </row>
    <row r="22" spans="1:64" ht="36.75" customHeight="1">
      <c r="A22" s="75"/>
      <c r="C22" s="406">
        <v>10</v>
      </c>
      <c r="D22" s="407"/>
      <c r="E22" s="255"/>
      <c r="F22" s="256"/>
      <c r="G22" s="256"/>
      <c r="H22" s="256"/>
      <c r="I22" s="256"/>
      <c r="J22" s="256"/>
      <c r="K22" s="256"/>
      <c r="L22" s="256"/>
      <c r="M22" s="256"/>
      <c r="N22" s="256"/>
      <c r="O22" s="256"/>
      <c r="P22" s="256"/>
      <c r="Q22" s="257"/>
      <c r="R22" s="406">
        <v>25</v>
      </c>
      <c r="S22" s="407"/>
      <c r="T22" s="255"/>
      <c r="U22" s="256"/>
      <c r="V22" s="256"/>
      <c r="W22" s="256"/>
      <c r="X22" s="256"/>
      <c r="Y22" s="256"/>
      <c r="Z22" s="256"/>
      <c r="AA22" s="256"/>
      <c r="AB22" s="256"/>
      <c r="AC22" s="256"/>
      <c r="AD22" s="256"/>
      <c r="AE22" s="256"/>
      <c r="AF22" s="257"/>
      <c r="AG22" s="406">
        <v>40</v>
      </c>
      <c r="AH22" s="407"/>
      <c r="AI22" s="255"/>
      <c r="AJ22" s="256"/>
      <c r="AK22" s="256"/>
      <c r="AL22" s="256"/>
      <c r="AM22" s="256"/>
      <c r="AN22" s="256"/>
      <c r="AO22" s="256"/>
      <c r="AP22" s="256"/>
      <c r="AQ22" s="256"/>
      <c r="AR22" s="256"/>
      <c r="AS22" s="256"/>
      <c r="AT22" s="256"/>
      <c r="AU22" s="257"/>
      <c r="AV22" s="406">
        <v>55</v>
      </c>
      <c r="AW22" s="407"/>
      <c r="AX22" s="255"/>
      <c r="AY22" s="256"/>
      <c r="AZ22" s="256"/>
      <c r="BA22" s="256"/>
      <c r="BB22" s="256"/>
      <c r="BC22" s="256"/>
      <c r="BD22" s="256"/>
      <c r="BE22" s="256"/>
      <c r="BF22" s="256"/>
      <c r="BG22" s="256"/>
      <c r="BH22" s="256"/>
      <c r="BI22" s="256"/>
      <c r="BJ22" s="257"/>
      <c r="BL22" s="75"/>
    </row>
    <row r="23" spans="1:64" ht="36.75" customHeight="1">
      <c r="A23" s="75"/>
      <c r="C23" s="406">
        <v>11</v>
      </c>
      <c r="D23" s="407"/>
      <c r="E23" s="255"/>
      <c r="F23" s="256"/>
      <c r="G23" s="256"/>
      <c r="H23" s="256"/>
      <c r="I23" s="256"/>
      <c r="J23" s="256"/>
      <c r="K23" s="256"/>
      <c r="L23" s="256"/>
      <c r="M23" s="256"/>
      <c r="N23" s="256"/>
      <c r="O23" s="256"/>
      <c r="P23" s="256"/>
      <c r="Q23" s="257"/>
      <c r="R23" s="406">
        <v>26</v>
      </c>
      <c r="S23" s="407"/>
      <c r="T23" s="255"/>
      <c r="U23" s="256"/>
      <c r="V23" s="256"/>
      <c r="W23" s="256"/>
      <c r="X23" s="256"/>
      <c r="Y23" s="256"/>
      <c r="Z23" s="256"/>
      <c r="AA23" s="256"/>
      <c r="AB23" s="256"/>
      <c r="AC23" s="256"/>
      <c r="AD23" s="256"/>
      <c r="AE23" s="256"/>
      <c r="AF23" s="257"/>
      <c r="AG23" s="406">
        <v>41</v>
      </c>
      <c r="AH23" s="407"/>
      <c r="AI23" s="255"/>
      <c r="AJ23" s="256"/>
      <c r="AK23" s="256"/>
      <c r="AL23" s="256"/>
      <c r="AM23" s="256"/>
      <c r="AN23" s="256"/>
      <c r="AO23" s="256"/>
      <c r="AP23" s="256"/>
      <c r="AQ23" s="256"/>
      <c r="AR23" s="256"/>
      <c r="AS23" s="256"/>
      <c r="AT23" s="256"/>
      <c r="AU23" s="257"/>
      <c r="AV23" s="406">
        <v>56</v>
      </c>
      <c r="AW23" s="407"/>
      <c r="AX23" s="255"/>
      <c r="AY23" s="256"/>
      <c r="AZ23" s="256"/>
      <c r="BA23" s="256"/>
      <c r="BB23" s="256"/>
      <c r="BC23" s="256"/>
      <c r="BD23" s="256"/>
      <c r="BE23" s="256"/>
      <c r="BF23" s="256"/>
      <c r="BG23" s="256"/>
      <c r="BH23" s="256"/>
      <c r="BI23" s="256"/>
      <c r="BJ23" s="257"/>
      <c r="BL23" s="75"/>
    </row>
    <row r="24" spans="1:64" ht="36.75" customHeight="1">
      <c r="A24" s="75"/>
      <c r="C24" s="406">
        <v>12</v>
      </c>
      <c r="D24" s="407"/>
      <c r="E24" s="255"/>
      <c r="F24" s="256"/>
      <c r="G24" s="256"/>
      <c r="H24" s="256"/>
      <c r="I24" s="256"/>
      <c r="J24" s="256"/>
      <c r="K24" s="256"/>
      <c r="L24" s="256"/>
      <c r="M24" s="256"/>
      <c r="N24" s="256"/>
      <c r="O24" s="256"/>
      <c r="P24" s="256"/>
      <c r="Q24" s="257"/>
      <c r="R24" s="406">
        <v>27</v>
      </c>
      <c r="S24" s="407"/>
      <c r="T24" s="255"/>
      <c r="U24" s="256"/>
      <c r="V24" s="256"/>
      <c r="W24" s="256"/>
      <c r="X24" s="256"/>
      <c r="Y24" s="256"/>
      <c r="Z24" s="256"/>
      <c r="AA24" s="256"/>
      <c r="AB24" s="256"/>
      <c r="AC24" s="256"/>
      <c r="AD24" s="256"/>
      <c r="AE24" s="256"/>
      <c r="AF24" s="257"/>
      <c r="AG24" s="406">
        <v>42</v>
      </c>
      <c r="AH24" s="407"/>
      <c r="AI24" s="255"/>
      <c r="AJ24" s="256"/>
      <c r="AK24" s="256"/>
      <c r="AL24" s="256"/>
      <c r="AM24" s="256"/>
      <c r="AN24" s="256"/>
      <c r="AO24" s="256"/>
      <c r="AP24" s="256"/>
      <c r="AQ24" s="256"/>
      <c r="AR24" s="256"/>
      <c r="AS24" s="256"/>
      <c r="AT24" s="256"/>
      <c r="AU24" s="257"/>
      <c r="AV24" s="406">
        <v>57</v>
      </c>
      <c r="AW24" s="407"/>
      <c r="AX24" s="255"/>
      <c r="AY24" s="256"/>
      <c r="AZ24" s="256"/>
      <c r="BA24" s="256"/>
      <c r="BB24" s="256"/>
      <c r="BC24" s="256"/>
      <c r="BD24" s="256"/>
      <c r="BE24" s="256"/>
      <c r="BF24" s="256"/>
      <c r="BG24" s="256"/>
      <c r="BH24" s="256"/>
      <c r="BI24" s="256"/>
      <c r="BJ24" s="257"/>
      <c r="BL24" s="75"/>
    </row>
    <row r="25" spans="1:64" ht="36.75" customHeight="1">
      <c r="A25" s="75"/>
      <c r="C25" s="406">
        <v>13</v>
      </c>
      <c r="D25" s="407"/>
      <c r="E25" s="255"/>
      <c r="F25" s="256"/>
      <c r="G25" s="256"/>
      <c r="H25" s="256"/>
      <c r="I25" s="256"/>
      <c r="J25" s="256"/>
      <c r="K25" s="256"/>
      <c r="L25" s="256"/>
      <c r="M25" s="256"/>
      <c r="N25" s="256"/>
      <c r="O25" s="256"/>
      <c r="P25" s="256"/>
      <c r="Q25" s="257"/>
      <c r="R25" s="406">
        <v>28</v>
      </c>
      <c r="S25" s="407"/>
      <c r="T25" s="255"/>
      <c r="U25" s="256"/>
      <c r="V25" s="256"/>
      <c r="W25" s="256"/>
      <c r="X25" s="256"/>
      <c r="Y25" s="256"/>
      <c r="Z25" s="256"/>
      <c r="AA25" s="256"/>
      <c r="AB25" s="256"/>
      <c r="AC25" s="256"/>
      <c r="AD25" s="256"/>
      <c r="AE25" s="256"/>
      <c r="AF25" s="257"/>
      <c r="AG25" s="406">
        <v>43</v>
      </c>
      <c r="AH25" s="407"/>
      <c r="AI25" s="255"/>
      <c r="AJ25" s="256"/>
      <c r="AK25" s="256"/>
      <c r="AL25" s="256"/>
      <c r="AM25" s="256"/>
      <c r="AN25" s="256"/>
      <c r="AO25" s="256"/>
      <c r="AP25" s="256"/>
      <c r="AQ25" s="256"/>
      <c r="AR25" s="256"/>
      <c r="AS25" s="256"/>
      <c r="AT25" s="256"/>
      <c r="AU25" s="257"/>
      <c r="AV25" s="406">
        <v>58</v>
      </c>
      <c r="AW25" s="407"/>
      <c r="AX25" s="255"/>
      <c r="AY25" s="256"/>
      <c r="AZ25" s="256"/>
      <c r="BA25" s="256"/>
      <c r="BB25" s="256"/>
      <c r="BC25" s="256"/>
      <c r="BD25" s="256"/>
      <c r="BE25" s="256"/>
      <c r="BF25" s="256"/>
      <c r="BG25" s="256"/>
      <c r="BH25" s="256"/>
      <c r="BI25" s="256"/>
      <c r="BJ25" s="257"/>
      <c r="BL25" s="75"/>
    </row>
    <row r="26" spans="1:64" ht="36.75" customHeight="1">
      <c r="A26" s="75"/>
      <c r="C26" s="406">
        <v>14</v>
      </c>
      <c r="D26" s="407"/>
      <c r="E26" s="255"/>
      <c r="F26" s="256"/>
      <c r="G26" s="256"/>
      <c r="H26" s="256"/>
      <c r="I26" s="256"/>
      <c r="J26" s="256"/>
      <c r="K26" s="256"/>
      <c r="L26" s="256"/>
      <c r="M26" s="256"/>
      <c r="N26" s="256"/>
      <c r="O26" s="256"/>
      <c r="P26" s="256"/>
      <c r="Q26" s="257"/>
      <c r="R26" s="406">
        <v>29</v>
      </c>
      <c r="S26" s="407"/>
      <c r="T26" s="255"/>
      <c r="U26" s="256"/>
      <c r="V26" s="256"/>
      <c r="W26" s="256"/>
      <c r="X26" s="256"/>
      <c r="Y26" s="256"/>
      <c r="Z26" s="256"/>
      <c r="AA26" s="256"/>
      <c r="AB26" s="256"/>
      <c r="AC26" s="256"/>
      <c r="AD26" s="256"/>
      <c r="AE26" s="256"/>
      <c r="AF26" s="257"/>
      <c r="AG26" s="406">
        <v>44</v>
      </c>
      <c r="AH26" s="407"/>
      <c r="AI26" s="255"/>
      <c r="AJ26" s="256"/>
      <c r="AK26" s="256"/>
      <c r="AL26" s="256"/>
      <c r="AM26" s="256"/>
      <c r="AN26" s="256"/>
      <c r="AO26" s="256"/>
      <c r="AP26" s="256"/>
      <c r="AQ26" s="256"/>
      <c r="AR26" s="256"/>
      <c r="AS26" s="256"/>
      <c r="AT26" s="256"/>
      <c r="AU26" s="257"/>
      <c r="AV26" s="406">
        <v>59</v>
      </c>
      <c r="AW26" s="407"/>
      <c r="AX26" s="255"/>
      <c r="AY26" s="256"/>
      <c r="AZ26" s="256"/>
      <c r="BA26" s="256"/>
      <c r="BB26" s="256"/>
      <c r="BC26" s="256"/>
      <c r="BD26" s="256"/>
      <c r="BE26" s="256"/>
      <c r="BF26" s="256"/>
      <c r="BG26" s="256"/>
      <c r="BH26" s="256"/>
      <c r="BI26" s="256"/>
      <c r="BJ26" s="257"/>
      <c r="BL26" s="75"/>
    </row>
    <row r="27" spans="1:64" ht="36.75" customHeight="1">
      <c r="A27" s="75"/>
      <c r="B27" s="7"/>
      <c r="C27" s="406">
        <v>15</v>
      </c>
      <c r="D27" s="407"/>
      <c r="E27" s="255"/>
      <c r="F27" s="256"/>
      <c r="G27" s="256"/>
      <c r="H27" s="256"/>
      <c r="I27" s="256"/>
      <c r="J27" s="256"/>
      <c r="K27" s="256"/>
      <c r="L27" s="256"/>
      <c r="M27" s="256"/>
      <c r="N27" s="256"/>
      <c r="O27" s="256"/>
      <c r="P27" s="256"/>
      <c r="Q27" s="257"/>
      <c r="R27" s="406">
        <v>30</v>
      </c>
      <c r="S27" s="407"/>
      <c r="T27" s="255"/>
      <c r="U27" s="256"/>
      <c r="V27" s="256"/>
      <c r="W27" s="256"/>
      <c r="X27" s="256"/>
      <c r="Y27" s="256"/>
      <c r="Z27" s="256"/>
      <c r="AA27" s="256"/>
      <c r="AB27" s="256"/>
      <c r="AC27" s="256"/>
      <c r="AD27" s="256"/>
      <c r="AE27" s="256"/>
      <c r="AF27" s="257"/>
      <c r="AG27" s="406">
        <v>45</v>
      </c>
      <c r="AH27" s="407"/>
      <c r="AI27" s="255"/>
      <c r="AJ27" s="256"/>
      <c r="AK27" s="256"/>
      <c r="AL27" s="256"/>
      <c r="AM27" s="256"/>
      <c r="AN27" s="256"/>
      <c r="AO27" s="256"/>
      <c r="AP27" s="256"/>
      <c r="AQ27" s="256"/>
      <c r="AR27" s="256"/>
      <c r="AS27" s="256"/>
      <c r="AT27" s="256"/>
      <c r="AU27" s="257"/>
      <c r="AV27" s="406">
        <v>60</v>
      </c>
      <c r="AW27" s="407"/>
      <c r="AX27" s="255"/>
      <c r="AY27" s="256"/>
      <c r="AZ27" s="256"/>
      <c r="BA27" s="256"/>
      <c r="BB27" s="256"/>
      <c r="BC27" s="256"/>
      <c r="BD27" s="256"/>
      <c r="BE27" s="256"/>
      <c r="BF27" s="256"/>
      <c r="BG27" s="256"/>
      <c r="BH27" s="256"/>
      <c r="BI27" s="256"/>
      <c r="BJ27" s="257"/>
      <c r="BK27" s="7"/>
      <c r="BL27" s="75"/>
    </row>
    <row r="28" spans="1:64" ht="24" customHeight="1" thickBot="1">
      <c r="A28" s="75"/>
      <c r="B28" s="4"/>
      <c r="C28" s="103"/>
      <c r="D28" s="103"/>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75"/>
    </row>
    <row r="29" spans="1:64" ht="7.5" customHeight="1" thickTop="1">
      <c r="A29" s="75"/>
      <c r="B29" s="23"/>
      <c r="C29" s="23"/>
      <c r="D29" s="24"/>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75"/>
    </row>
    <row r="30" spans="1:64" ht="13.5" customHeight="1">
      <c r="A30" s="75"/>
      <c r="C30" s="7"/>
      <c r="D30" s="7"/>
      <c r="E30" s="7"/>
      <c r="F30" s="7"/>
      <c r="G30" s="7"/>
      <c r="H30" s="7"/>
      <c r="I30" s="7"/>
      <c r="M30" s="334" t="s">
        <v>1322</v>
      </c>
      <c r="N30" s="334"/>
      <c r="O30" s="334"/>
      <c r="P30" s="334"/>
      <c r="Q30" s="334"/>
      <c r="R30" s="334"/>
      <c r="S30" s="334"/>
      <c r="T30" s="334"/>
      <c r="U30" s="334"/>
      <c r="V30" s="334"/>
      <c r="W30" s="334"/>
      <c r="X30" s="334"/>
      <c r="Y30" s="334"/>
      <c r="Z30" s="334"/>
      <c r="AA30" s="334"/>
      <c r="AB30" s="334"/>
      <c r="AC30" s="334"/>
      <c r="AD30" s="334"/>
      <c r="AE30" s="334"/>
      <c r="AF30" s="334"/>
      <c r="AG30" s="334"/>
      <c r="AH30" s="334"/>
      <c r="AJ30" s="9" t="s">
        <v>27</v>
      </c>
      <c r="AK30" s="7"/>
      <c r="AL30" s="7"/>
      <c r="BL30" s="75"/>
    </row>
    <row r="31" spans="1:64" ht="13.5" customHeight="1">
      <c r="A31" s="75"/>
      <c r="C31" s="7"/>
      <c r="D31" s="7"/>
      <c r="E31" s="7"/>
      <c r="F31" s="7"/>
      <c r="G31" s="7"/>
      <c r="H31" s="7"/>
      <c r="I31" s="7"/>
      <c r="M31" s="334"/>
      <c r="N31" s="334"/>
      <c r="O31" s="334"/>
      <c r="P31" s="334"/>
      <c r="Q31" s="334"/>
      <c r="R31" s="334"/>
      <c r="S31" s="334"/>
      <c r="T31" s="334"/>
      <c r="U31" s="334"/>
      <c r="V31" s="334"/>
      <c r="W31" s="334"/>
      <c r="X31" s="334"/>
      <c r="Y31" s="334"/>
      <c r="Z31" s="334"/>
      <c r="AA31" s="334"/>
      <c r="AB31" s="334"/>
      <c r="AC31" s="334"/>
      <c r="AD31" s="334"/>
      <c r="AE31" s="334"/>
      <c r="AF31" s="334"/>
      <c r="AG31" s="334"/>
      <c r="AH31" s="334"/>
      <c r="AJ31" s="9" t="s">
        <v>28</v>
      </c>
      <c r="AK31" s="7"/>
      <c r="AL31" s="7"/>
      <c r="BL31" s="75"/>
    </row>
    <row r="32" spans="1:64" ht="13.5" customHeight="1">
      <c r="A32" s="75"/>
      <c r="M32" s="334"/>
      <c r="N32" s="334"/>
      <c r="O32" s="334"/>
      <c r="P32" s="334"/>
      <c r="Q32" s="334"/>
      <c r="R32" s="334"/>
      <c r="S32" s="334"/>
      <c r="T32" s="334"/>
      <c r="U32" s="334"/>
      <c r="V32" s="334"/>
      <c r="W32" s="334"/>
      <c r="X32" s="334"/>
      <c r="Y32" s="334"/>
      <c r="Z32" s="334"/>
      <c r="AA32" s="334"/>
      <c r="AB32" s="334"/>
      <c r="AC32" s="334"/>
      <c r="AD32" s="334"/>
      <c r="AE32" s="334"/>
      <c r="AF32" s="334"/>
      <c r="AG32" s="334"/>
      <c r="AH32" s="334"/>
      <c r="AJ32" s="28" t="s">
        <v>1039</v>
      </c>
      <c r="BL32" s="75"/>
    </row>
    <row r="33" spans="1:64" ht="16.5" customHeight="1">
      <c r="A33" s="75"/>
      <c r="M33" s="60"/>
      <c r="N33" s="60"/>
      <c r="O33" s="60"/>
      <c r="P33" s="60"/>
      <c r="Q33" s="60"/>
      <c r="R33" s="60"/>
      <c r="S33" s="60"/>
      <c r="T33" s="60"/>
      <c r="U33" s="60"/>
      <c r="V33" s="60"/>
      <c r="W33" s="60"/>
      <c r="X33" s="60"/>
      <c r="Y33" s="60"/>
      <c r="Z33" s="60"/>
      <c r="AA33" s="60"/>
      <c r="AB33" s="60"/>
      <c r="AC33" s="60"/>
      <c r="AD33" s="60"/>
      <c r="AE33" s="60"/>
      <c r="AF33" s="60"/>
      <c r="AG33" s="60"/>
      <c r="AH33" s="60"/>
      <c r="AJ33" s="28"/>
      <c r="BL33" s="75"/>
    </row>
    <row r="34" spans="1:64" ht="9"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row>
    <row r="47" spans="1:64">
      <c r="E47" s="33" t="s">
        <v>40</v>
      </c>
    </row>
    <row r="51" spans="36:36">
      <c r="AJ51" s="62" t="s">
        <v>1362</v>
      </c>
    </row>
  </sheetData>
  <mergeCells count="93">
    <mergeCell ref="C2:BJ2"/>
    <mergeCell ref="C4:H4"/>
    <mergeCell ref="I4:BJ4"/>
    <mergeCell ref="C5:H6"/>
    <mergeCell ref="I5:J5"/>
    <mergeCell ref="K5:Q5"/>
    <mergeCell ref="R5:BJ5"/>
    <mergeCell ref="I6:BJ6"/>
    <mergeCell ref="C7:H7"/>
    <mergeCell ref="I7:AF7"/>
    <mergeCell ref="AG7:AL7"/>
    <mergeCell ref="AM7:BJ7"/>
    <mergeCell ref="C8:H8"/>
    <mergeCell ref="I8:AF8"/>
    <mergeCell ref="AG8:AL8"/>
    <mergeCell ref="AM8:BJ8"/>
    <mergeCell ref="AW10:BJ10"/>
    <mergeCell ref="C9:H9"/>
    <mergeCell ref="I9:V9"/>
    <mergeCell ref="W9:AB9"/>
    <mergeCell ref="AC9:AP9"/>
    <mergeCell ref="AQ9:AV9"/>
    <mergeCell ref="AW9:BJ9"/>
    <mergeCell ref="C10:H10"/>
    <mergeCell ref="I10:V10"/>
    <mergeCell ref="W10:AB10"/>
    <mergeCell ref="AC10:AP10"/>
    <mergeCell ref="AQ10:AV10"/>
    <mergeCell ref="C12:D12"/>
    <mergeCell ref="R12:S12"/>
    <mergeCell ref="AG12:AH12"/>
    <mergeCell ref="AV12:AW12"/>
    <mergeCell ref="C13:D13"/>
    <mergeCell ref="R13:S13"/>
    <mergeCell ref="AG13:AH13"/>
    <mergeCell ref="AV13:AW13"/>
    <mergeCell ref="C14:D14"/>
    <mergeCell ref="R14:S14"/>
    <mergeCell ref="AG14:AH14"/>
    <mergeCell ref="AV14:AW14"/>
    <mergeCell ref="C15:D15"/>
    <mergeCell ref="R15:S15"/>
    <mergeCell ref="AG15:AH15"/>
    <mergeCell ref="AV15:AW15"/>
    <mergeCell ref="C16:D16"/>
    <mergeCell ref="R16:S16"/>
    <mergeCell ref="AG16:AH16"/>
    <mergeCell ref="AV16:AW16"/>
    <mergeCell ref="C17:D17"/>
    <mergeCell ref="R17:S17"/>
    <mergeCell ref="AG17:AH17"/>
    <mergeCell ref="AV17:AW17"/>
    <mergeCell ref="C18:D18"/>
    <mergeCell ref="R18:S18"/>
    <mergeCell ref="AG18:AH18"/>
    <mergeCell ref="AV18:AW18"/>
    <mergeCell ref="C19:D19"/>
    <mergeCell ref="R19:S19"/>
    <mergeCell ref="AG19:AH19"/>
    <mergeCell ref="AV19:AW19"/>
    <mergeCell ref="C20:D20"/>
    <mergeCell ref="R20:S20"/>
    <mergeCell ref="AG20:AH20"/>
    <mergeCell ref="AV20:AW20"/>
    <mergeCell ref="C21:D21"/>
    <mergeCell ref="R21:S21"/>
    <mergeCell ref="AG21:AH21"/>
    <mergeCell ref="AV21:AW21"/>
    <mergeCell ref="C22:D22"/>
    <mergeCell ref="R22:S22"/>
    <mergeCell ref="AG22:AH22"/>
    <mergeCell ref="AV22:AW22"/>
    <mergeCell ref="C23:D23"/>
    <mergeCell ref="R23:S23"/>
    <mergeCell ref="AG23:AH23"/>
    <mergeCell ref="AV23:AW23"/>
    <mergeCell ref="C24:D24"/>
    <mergeCell ref="R24:S24"/>
    <mergeCell ref="AG24:AH24"/>
    <mergeCell ref="AV24:AW24"/>
    <mergeCell ref="C25:D25"/>
    <mergeCell ref="R25:S25"/>
    <mergeCell ref="AG25:AH25"/>
    <mergeCell ref="AV25:AW25"/>
    <mergeCell ref="M30:AH32"/>
    <mergeCell ref="C26:D26"/>
    <mergeCell ref="R26:S26"/>
    <mergeCell ref="AG26:AH26"/>
    <mergeCell ref="AV26:AW26"/>
    <mergeCell ref="C27:D27"/>
    <mergeCell ref="R27:S27"/>
    <mergeCell ref="AG27:AH27"/>
    <mergeCell ref="AV27:AW27"/>
  </mergeCells>
  <phoneticPr fontId="31"/>
  <dataValidations count="2">
    <dataValidation imeMode="off" allowBlank="1" showInputMessage="1" showErrorMessage="1" sqref="K5:Q5 I7:AF8 AM7:BJ8 I10:V10 AC10:AP10 AW10:BJ10"/>
    <dataValidation imeMode="hiragana" allowBlank="1" showInputMessage="1" showErrorMessage="1" sqref="I6:BJ6"/>
  </dataValidations>
  <pageMargins left="0.69" right="0.22" top="0.22" bottom="0.16" header="0.11" footer="0.11"/>
  <pageSetup paperSize="9" scale="96" orientation="portrait" horizontalDpi="4294967293" verticalDpi="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6"/>
  <sheetViews>
    <sheetView view="pageBreakPreview" zoomScaleNormal="100" zoomScaleSheetLayoutView="100" workbookViewId="0">
      <selection sqref="A1:AH1"/>
    </sheetView>
  </sheetViews>
  <sheetFormatPr defaultRowHeight="13.5"/>
  <cols>
    <col min="1" max="16" width="3" style="62" customWidth="1"/>
    <col min="17" max="17" width="3.125" style="62" customWidth="1"/>
    <col min="18" max="39" width="3" style="62" customWidth="1"/>
    <col min="40" max="55" width="3" style="62" hidden="1" customWidth="1"/>
    <col min="56" max="72" width="3" style="62" customWidth="1"/>
    <col min="73" max="16384" width="9" style="62"/>
  </cols>
  <sheetData>
    <row r="1" spans="1:256" s="106" customFormat="1" ht="22.5" customHeight="1">
      <c r="A1" s="417" t="s">
        <v>1574</v>
      </c>
      <c r="B1" s="417"/>
      <c r="C1" s="417"/>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417"/>
      <c r="AG1" s="417"/>
      <c r="AH1" s="417"/>
      <c r="AI1" s="110"/>
      <c r="AJ1" s="110"/>
      <c r="AK1" s="108"/>
      <c r="AL1" s="108"/>
      <c r="AM1" s="109"/>
      <c r="AN1" s="108"/>
      <c r="AO1" s="109"/>
      <c r="AP1" s="109"/>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c r="CV1" s="110"/>
      <c r="CW1" s="110"/>
      <c r="CX1" s="110"/>
      <c r="CY1" s="110"/>
      <c r="CZ1" s="110"/>
      <c r="DA1" s="110"/>
      <c r="DB1" s="110"/>
      <c r="DC1" s="110"/>
      <c r="DD1" s="110"/>
      <c r="DE1" s="110"/>
      <c r="DF1" s="110"/>
      <c r="DG1" s="110"/>
      <c r="DH1" s="110"/>
      <c r="DI1" s="110"/>
      <c r="DJ1" s="110"/>
      <c r="DK1" s="110"/>
      <c r="DL1" s="110"/>
      <c r="DM1" s="110"/>
      <c r="DN1" s="110"/>
      <c r="DO1" s="110"/>
      <c r="DP1" s="110"/>
      <c r="DQ1" s="110"/>
      <c r="DR1" s="110"/>
      <c r="DS1" s="110"/>
      <c r="DT1" s="110"/>
      <c r="DU1" s="110"/>
      <c r="DV1" s="110"/>
      <c r="DW1" s="110"/>
      <c r="DX1" s="110"/>
      <c r="DY1" s="110"/>
      <c r="DZ1" s="110"/>
      <c r="EA1" s="110"/>
      <c r="EB1" s="110"/>
      <c r="EC1" s="110"/>
      <c r="ED1" s="110"/>
      <c r="EE1" s="110"/>
      <c r="EF1" s="110"/>
      <c r="EG1" s="110"/>
      <c r="EH1" s="110"/>
      <c r="EI1" s="110"/>
      <c r="EJ1" s="110"/>
      <c r="EK1" s="110"/>
      <c r="EL1" s="110"/>
      <c r="EM1" s="110"/>
      <c r="EN1" s="110"/>
      <c r="EO1" s="110"/>
      <c r="EP1" s="110"/>
      <c r="EQ1" s="110"/>
      <c r="ER1" s="110"/>
      <c r="ES1" s="110"/>
      <c r="ET1" s="110"/>
      <c r="EU1" s="110"/>
      <c r="EV1" s="110"/>
      <c r="EW1" s="110"/>
      <c r="EX1" s="110"/>
      <c r="EY1" s="110"/>
      <c r="EZ1" s="110"/>
      <c r="FA1" s="110"/>
      <c r="FB1" s="110"/>
      <c r="FC1" s="110"/>
      <c r="FD1" s="110"/>
      <c r="FE1" s="110"/>
      <c r="FF1" s="110"/>
      <c r="FG1" s="110"/>
      <c r="FH1" s="110"/>
      <c r="FI1" s="110"/>
      <c r="FJ1" s="110"/>
      <c r="FK1" s="110"/>
      <c r="FL1" s="110"/>
      <c r="FM1" s="110"/>
      <c r="FN1" s="110"/>
      <c r="FO1" s="110"/>
      <c r="FP1" s="110"/>
      <c r="FQ1" s="110"/>
      <c r="FR1" s="110"/>
      <c r="FS1" s="110"/>
      <c r="FT1" s="110"/>
      <c r="FU1" s="110"/>
      <c r="FV1" s="110"/>
      <c r="FW1" s="110"/>
      <c r="FX1" s="110"/>
      <c r="FY1" s="110"/>
      <c r="FZ1" s="110"/>
      <c r="GA1" s="110"/>
      <c r="GB1" s="110"/>
      <c r="GC1" s="110"/>
      <c r="GD1" s="110"/>
      <c r="GE1" s="110"/>
      <c r="GF1" s="110"/>
      <c r="GG1" s="110"/>
      <c r="GH1" s="110"/>
      <c r="GI1" s="110"/>
      <c r="GJ1" s="110"/>
      <c r="GK1" s="110"/>
      <c r="GL1" s="110"/>
      <c r="GM1" s="110"/>
      <c r="GN1" s="110"/>
      <c r="GO1" s="110"/>
      <c r="GP1" s="110"/>
      <c r="GQ1" s="110"/>
      <c r="GR1" s="110"/>
      <c r="GS1" s="110"/>
      <c r="GT1" s="110"/>
      <c r="GU1" s="110"/>
      <c r="GV1" s="110"/>
      <c r="GW1" s="110"/>
      <c r="GX1" s="110"/>
      <c r="GY1" s="110"/>
      <c r="GZ1" s="110"/>
      <c r="HA1" s="110"/>
      <c r="HB1" s="110"/>
      <c r="HC1" s="110"/>
      <c r="HD1" s="110"/>
      <c r="HE1" s="110"/>
      <c r="HF1" s="110"/>
      <c r="HG1" s="110"/>
      <c r="HH1" s="110"/>
      <c r="HI1" s="110"/>
      <c r="HJ1" s="110"/>
      <c r="HK1" s="110"/>
      <c r="HL1" s="110"/>
      <c r="HM1" s="110"/>
      <c r="HN1" s="110"/>
      <c r="HO1" s="110"/>
      <c r="HP1" s="110"/>
      <c r="HQ1" s="110"/>
      <c r="HR1" s="110"/>
      <c r="HS1" s="110"/>
      <c r="HT1" s="110"/>
      <c r="HU1" s="110"/>
      <c r="HV1" s="110"/>
      <c r="HW1" s="110"/>
      <c r="HX1" s="110"/>
      <c r="HY1" s="110"/>
      <c r="HZ1" s="110"/>
      <c r="IA1" s="110"/>
      <c r="IB1" s="110"/>
      <c r="IC1" s="110"/>
      <c r="ID1" s="110"/>
      <c r="IE1" s="110"/>
      <c r="IF1" s="110"/>
      <c r="IG1" s="110"/>
      <c r="IH1" s="110"/>
      <c r="II1" s="110"/>
      <c r="IJ1" s="110"/>
      <c r="IK1" s="110"/>
      <c r="IL1" s="110"/>
      <c r="IM1" s="110"/>
      <c r="IN1" s="110"/>
      <c r="IO1" s="110"/>
      <c r="IP1" s="110"/>
      <c r="IQ1" s="110"/>
      <c r="IR1" s="110"/>
      <c r="IS1" s="110"/>
      <c r="IT1" s="110"/>
      <c r="IU1" s="110"/>
      <c r="IV1" s="110"/>
    </row>
    <row r="2" spans="1:256" s="106" customFormat="1" ht="22.5" customHeight="1" thickBot="1">
      <c r="A2" s="418" t="s">
        <v>1519</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110"/>
      <c r="AJ2" s="110"/>
      <c r="AK2" s="111"/>
      <c r="AL2" s="258"/>
      <c r="AM2" s="109"/>
      <c r="AN2" s="108"/>
      <c r="AO2" s="109"/>
      <c r="AP2" s="109"/>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row>
    <row r="3" spans="1:256" s="106" customFormat="1" ht="13.5" customHeight="1" thickTop="1">
      <c r="A3" s="284"/>
      <c r="B3" s="285"/>
      <c r="C3" s="285"/>
      <c r="D3" s="285"/>
      <c r="E3" s="285"/>
      <c r="F3" s="285"/>
      <c r="G3" s="286"/>
      <c r="H3" s="286"/>
      <c r="I3" s="286"/>
      <c r="J3" s="286"/>
      <c r="K3" s="286"/>
      <c r="L3" s="286"/>
      <c r="M3" s="286"/>
      <c r="N3" s="286"/>
      <c r="O3" s="285"/>
      <c r="P3" s="285"/>
      <c r="Q3" s="116"/>
      <c r="R3" s="284"/>
      <c r="S3" s="285"/>
      <c r="T3" s="285"/>
      <c r="U3" s="285"/>
      <c r="V3" s="285"/>
      <c r="W3" s="285"/>
      <c r="X3" s="286"/>
      <c r="Y3" s="286"/>
      <c r="Z3" s="286"/>
      <c r="AA3" s="286"/>
      <c r="AB3" s="286"/>
      <c r="AC3" s="286"/>
      <c r="AD3" s="286"/>
      <c r="AE3" s="286"/>
      <c r="AF3" s="285"/>
      <c r="AG3" s="285"/>
      <c r="AH3" s="116"/>
      <c r="AI3" s="110"/>
      <c r="AJ3" s="110"/>
      <c r="AK3" s="111"/>
      <c r="AL3" s="258"/>
      <c r="AM3" s="109"/>
      <c r="AN3" s="108"/>
      <c r="AO3" s="109"/>
      <c r="AP3" s="109"/>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row>
    <row r="4" spans="1:256" ht="13.5" customHeight="1">
      <c r="A4" s="139"/>
      <c r="B4" s="117"/>
      <c r="C4" s="117"/>
      <c r="D4" s="117"/>
      <c r="E4" s="117"/>
      <c r="F4" s="117"/>
      <c r="G4" s="160"/>
      <c r="H4" s="160"/>
      <c r="I4" s="160"/>
      <c r="J4" s="160"/>
      <c r="K4" s="160"/>
      <c r="L4" s="160"/>
      <c r="M4" s="160"/>
      <c r="N4" s="160"/>
      <c r="O4" s="117"/>
      <c r="P4" s="117"/>
      <c r="Q4" s="124"/>
      <c r="R4" s="139"/>
      <c r="S4" s="117"/>
      <c r="T4" s="117"/>
      <c r="U4" s="117"/>
      <c r="V4" s="117"/>
      <c r="W4" s="117"/>
      <c r="X4" s="160"/>
      <c r="Y4" s="160"/>
      <c r="Z4" s="160"/>
      <c r="AA4" s="160"/>
      <c r="AB4" s="160"/>
      <c r="AC4" s="160"/>
      <c r="AD4" s="160"/>
      <c r="AE4" s="160"/>
      <c r="AF4" s="117"/>
      <c r="AG4" s="117"/>
      <c r="AH4" s="124"/>
    </row>
    <row r="5" spans="1:256" ht="13.5" customHeight="1">
      <c r="A5" s="139"/>
      <c r="B5" s="411" t="s">
        <v>1567</v>
      </c>
      <c r="C5" s="411"/>
      <c r="D5" s="411"/>
      <c r="E5" s="411"/>
      <c r="F5" s="411"/>
      <c r="G5" s="7"/>
      <c r="H5" s="7"/>
      <c r="I5" s="7"/>
      <c r="J5" s="7"/>
      <c r="K5" s="7"/>
      <c r="L5" s="411" t="s">
        <v>1569</v>
      </c>
      <c r="M5" s="411"/>
      <c r="N5" s="411"/>
      <c r="O5" s="411"/>
      <c r="P5" s="411"/>
      <c r="Q5" s="124"/>
      <c r="R5" s="139"/>
      <c r="S5" s="411" t="s">
        <v>1567</v>
      </c>
      <c r="T5" s="411"/>
      <c r="U5" s="411"/>
      <c r="V5" s="411"/>
      <c r="W5" s="411"/>
      <c r="X5" s="7"/>
      <c r="Y5" s="7"/>
      <c r="Z5" s="7"/>
      <c r="AA5" s="7"/>
      <c r="AB5" s="7"/>
      <c r="AC5" s="411" t="s">
        <v>1572</v>
      </c>
      <c r="AD5" s="411"/>
      <c r="AE5" s="411"/>
      <c r="AF5" s="411"/>
      <c r="AG5" s="411"/>
      <c r="AH5" s="124"/>
    </row>
    <row r="6" spans="1:256" ht="13.5" customHeight="1">
      <c r="A6" s="139"/>
      <c r="B6" s="132"/>
      <c r="C6" s="132"/>
      <c r="D6" s="132"/>
      <c r="E6" s="132"/>
      <c r="F6" s="132"/>
      <c r="G6" s="132"/>
      <c r="H6" s="132"/>
      <c r="I6" s="132"/>
      <c r="J6" s="132"/>
      <c r="K6" s="132"/>
      <c r="L6" s="132"/>
      <c r="M6" s="132"/>
      <c r="N6" s="132"/>
      <c r="O6" s="132"/>
      <c r="P6" s="132"/>
      <c r="Q6" s="124"/>
      <c r="R6" s="139"/>
      <c r="S6" s="132"/>
      <c r="T6" s="132"/>
      <c r="U6" s="132"/>
      <c r="V6" s="132"/>
      <c r="W6" s="132"/>
      <c r="X6" s="132"/>
      <c r="Y6" s="132"/>
      <c r="Z6" s="132"/>
      <c r="AA6" s="132"/>
      <c r="AB6" s="132"/>
      <c r="AC6" s="132"/>
      <c r="AD6" s="132"/>
      <c r="AE6" s="132"/>
      <c r="AF6" s="132"/>
      <c r="AG6" s="132"/>
      <c r="AH6" s="124"/>
    </row>
    <row r="7" spans="1:256" ht="13.5" customHeight="1">
      <c r="A7" s="139"/>
      <c r="B7" s="266"/>
      <c r="C7" s="266"/>
      <c r="D7" s="266"/>
      <c r="E7" s="266"/>
      <c r="F7" s="266"/>
      <c r="G7" s="132"/>
      <c r="H7" s="132"/>
      <c r="I7" s="132"/>
      <c r="J7" s="269"/>
      <c r="K7" s="269"/>
      <c r="L7" s="270"/>
      <c r="M7" s="266"/>
      <c r="N7" s="266"/>
      <c r="O7" s="266"/>
      <c r="P7" s="266"/>
      <c r="Q7" s="287"/>
      <c r="R7" s="139"/>
      <c r="S7" s="266"/>
      <c r="T7" s="266"/>
      <c r="U7" s="266"/>
      <c r="V7" s="266"/>
      <c r="W7" s="266"/>
      <c r="X7" s="132"/>
      <c r="Y7" s="132"/>
      <c r="Z7" s="132"/>
      <c r="AA7" s="269"/>
      <c r="AB7" s="269"/>
      <c r="AC7" s="270"/>
      <c r="AD7" s="266"/>
      <c r="AE7" s="266"/>
      <c r="AF7" s="266"/>
      <c r="AG7" s="266"/>
      <c r="AH7" s="287"/>
    </row>
    <row r="8" spans="1:256" ht="13.5" customHeight="1">
      <c r="A8" s="139"/>
      <c r="B8" s="7"/>
      <c r="C8" s="7"/>
      <c r="D8" s="7"/>
      <c r="E8" s="7"/>
      <c r="F8" s="266"/>
      <c r="G8" s="266"/>
      <c r="H8" s="132"/>
      <c r="I8" s="132"/>
      <c r="J8" s="269"/>
      <c r="K8" s="159"/>
      <c r="L8" s="159"/>
      <c r="M8" s="159"/>
      <c r="N8" s="159"/>
      <c r="O8" s="159"/>
      <c r="P8" s="266"/>
      <c r="Q8" s="124"/>
      <c r="R8" s="139"/>
      <c r="S8" s="7"/>
      <c r="T8" s="7"/>
      <c r="U8" s="7"/>
      <c r="V8" s="7"/>
      <c r="W8" s="266"/>
      <c r="X8" s="266"/>
      <c r="Y8" s="132"/>
      <c r="Z8" s="132"/>
      <c r="AA8" s="269"/>
      <c r="AB8" s="159"/>
      <c r="AC8" s="159"/>
      <c r="AD8" s="159"/>
      <c r="AE8" s="159"/>
      <c r="AF8" s="159"/>
      <c r="AG8" s="266"/>
      <c r="AH8" s="124"/>
    </row>
    <row r="9" spans="1:256" ht="13.5" customHeight="1">
      <c r="A9" s="139"/>
      <c r="B9" s="132"/>
      <c r="C9" s="132"/>
      <c r="D9" s="132"/>
      <c r="E9" s="132"/>
      <c r="F9" s="132"/>
      <c r="G9" s="132"/>
      <c r="H9" s="132"/>
      <c r="I9" s="132"/>
      <c r="J9" s="132"/>
      <c r="K9" s="132"/>
      <c r="L9" s="132"/>
      <c r="M9" s="132"/>
      <c r="N9" s="132"/>
      <c r="O9" s="132"/>
      <c r="P9" s="132"/>
      <c r="Q9" s="124"/>
      <c r="R9" s="139"/>
      <c r="S9" s="132"/>
      <c r="T9" s="132"/>
      <c r="U9" s="132"/>
      <c r="V9" s="132"/>
      <c r="W9" s="132"/>
      <c r="X9" s="132"/>
      <c r="Y9" s="132"/>
      <c r="Z9" s="132"/>
      <c r="AA9" s="132"/>
      <c r="AB9" s="132"/>
      <c r="AC9" s="132"/>
      <c r="AD9" s="132"/>
      <c r="AE9" s="132"/>
      <c r="AF9" s="132"/>
      <c r="AG9" s="132"/>
      <c r="AH9" s="124"/>
    </row>
    <row r="10" spans="1:256" ht="13.5" customHeight="1">
      <c r="A10" s="139"/>
      <c r="B10" s="132"/>
      <c r="C10" s="132"/>
      <c r="D10" s="132"/>
      <c r="E10" s="132"/>
      <c r="F10" s="132"/>
      <c r="G10" s="132"/>
      <c r="H10" s="132"/>
      <c r="I10" s="272"/>
      <c r="J10" s="132"/>
      <c r="K10" s="132"/>
      <c r="L10" s="132"/>
      <c r="M10" s="132"/>
      <c r="N10" s="132"/>
      <c r="O10" s="132"/>
      <c r="P10" s="132"/>
      <c r="Q10" s="287"/>
      <c r="R10" s="139"/>
      <c r="S10" s="132"/>
      <c r="T10" s="132"/>
      <c r="U10" s="132"/>
      <c r="V10" s="132"/>
      <c r="W10" s="132"/>
      <c r="X10" s="132"/>
      <c r="Y10" s="132"/>
      <c r="Z10" s="272"/>
      <c r="AA10" s="132"/>
      <c r="AB10" s="132"/>
      <c r="AC10" s="132"/>
      <c r="AD10" s="132"/>
      <c r="AE10" s="132"/>
      <c r="AF10" s="132"/>
      <c r="AG10" s="132"/>
      <c r="AH10" s="287"/>
    </row>
    <row r="11" spans="1:256" ht="13.5" customHeight="1">
      <c r="A11" s="288"/>
      <c r="B11" s="269"/>
      <c r="C11" s="266"/>
      <c r="D11" s="266"/>
      <c r="E11" s="266"/>
      <c r="F11" s="266"/>
      <c r="G11" s="266"/>
      <c r="H11" s="132"/>
      <c r="I11" s="132"/>
      <c r="J11" s="132"/>
      <c r="K11" s="132"/>
      <c r="L11" s="266"/>
      <c r="M11" s="266"/>
      <c r="N11" s="266"/>
      <c r="O11" s="266"/>
      <c r="P11" s="266"/>
      <c r="Q11" s="289"/>
      <c r="R11" s="288"/>
      <c r="S11" s="269"/>
      <c r="T11" s="266"/>
      <c r="U11" s="266"/>
      <c r="V11" s="266"/>
      <c r="W11" s="266"/>
      <c r="X11" s="266"/>
      <c r="Y11" s="132"/>
      <c r="Z11" s="132"/>
      <c r="AA11" s="132"/>
      <c r="AB11" s="132"/>
      <c r="AC11" s="266"/>
      <c r="AD11" s="266"/>
      <c r="AE11" s="266"/>
      <c r="AF11" s="266"/>
      <c r="AG11" s="266"/>
      <c r="AH11" s="289"/>
    </row>
    <row r="12" spans="1:256" ht="13.5" customHeight="1">
      <c r="A12" s="288"/>
      <c r="B12" s="411" t="s">
        <v>1570</v>
      </c>
      <c r="C12" s="411"/>
      <c r="D12" s="411"/>
      <c r="E12" s="411"/>
      <c r="F12" s="411"/>
      <c r="G12" s="266"/>
      <c r="H12" s="266"/>
      <c r="I12" s="132"/>
      <c r="J12" s="7"/>
      <c r="K12" s="7"/>
      <c r="L12" s="411" t="s">
        <v>1571</v>
      </c>
      <c r="M12" s="411"/>
      <c r="N12" s="411"/>
      <c r="O12" s="411"/>
      <c r="P12" s="411"/>
      <c r="Q12" s="290"/>
      <c r="R12" s="288"/>
      <c r="S12" s="411" t="s">
        <v>1573</v>
      </c>
      <c r="T12" s="411"/>
      <c r="U12" s="411"/>
      <c r="V12" s="411"/>
      <c r="W12" s="411"/>
      <c r="X12" s="266"/>
      <c r="Y12" s="266"/>
      <c r="Z12" s="132"/>
      <c r="AA12" s="7"/>
      <c r="AB12" s="7"/>
      <c r="AC12" s="411" t="s">
        <v>1571</v>
      </c>
      <c r="AD12" s="411"/>
      <c r="AE12" s="411"/>
      <c r="AF12" s="411"/>
      <c r="AG12" s="411"/>
      <c r="AH12" s="290"/>
    </row>
    <row r="13" spans="1:256" ht="13.5" customHeight="1">
      <c r="A13" s="139"/>
      <c r="B13" s="132"/>
      <c r="C13" s="132"/>
      <c r="D13" s="132"/>
      <c r="E13" s="132"/>
      <c r="F13" s="132"/>
      <c r="G13" s="269"/>
      <c r="H13" s="269"/>
      <c r="I13" s="269"/>
      <c r="J13" s="269"/>
      <c r="K13" s="269"/>
      <c r="L13" s="269"/>
      <c r="M13" s="269"/>
      <c r="N13" s="269"/>
      <c r="O13" s="132"/>
      <c r="P13" s="132"/>
      <c r="Q13" s="287"/>
      <c r="R13" s="139"/>
      <c r="S13" s="132"/>
      <c r="T13" s="132"/>
      <c r="U13" s="132"/>
      <c r="V13" s="132"/>
      <c r="W13" s="132"/>
      <c r="X13" s="269"/>
      <c r="Y13" s="269"/>
      <c r="Z13" s="269"/>
      <c r="AA13" s="269"/>
      <c r="AB13" s="269"/>
      <c r="AC13" s="269"/>
      <c r="AD13" s="269"/>
      <c r="AE13" s="269"/>
      <c r="AF13" s="132"/>
      <c r="AG13" s="132"/>
      <c r="AH13" s="287"/>
    </row>
    <row r="14" spans="1:256" ht="13.5" customHeight="1">
      <c r="A14" s="139"/>
      <c r="B14" s="412" t="s">
        <v>1352</v>
      </c>
      <c r="C14" s="412"/>
      <c r="D14" s="413"/>
      <c r="E14" s="414" t="s">
        <v>1533</v>
      </c>
      <c r="F14" s="415"/>
      <c r="G14" s="415"/>
      <c r="H14" s="415"/>
      <c r="I14" s="415"/>
      <c r="J14" s="415"/>
      <c r="K14" s="415"/>
      <c r="L14" s="415"/>
      <c r="M14" s="415"/>
      <c r="N14" s="415"/>
      <c r="O14" s="415"/>
      <c r="P14" s="415"/>
      <c r="Q14" s="416"/>
      <c r="R14" s="139"/>
      <c r="S14" s="412" t="s">
        <v>1352</v>
      </c>
      <c r="T14" s="412"/>
      <c r="U14" s="413"/>
      <c r="V14" s="414" t="s">
        <v>1533</v>
      </c>
      <c r="W14" s="415"/>
      <c r="X14" s="415"/>
      <c r="Y14" s="415"/>
      <c r="Z14" s="415"/>
      <c r="AA14" s="415"/>
      <c r="AB14" s="415"/>
      <c r="AC14" s="415"/>
      <c r="AD14" s="415"/>
      <c r="AE14" s="415"/>
      <c r="AF14" s="415"/>
      <c r="AG14" s="415"/>
      <c r="AH14" s="416"/>
    </row>
    <row r="15" spans="1:256" ht="13.5" customHeight="1">
      <c r="A15" s="139"/>
      <c r="B15" s="253" t="s">
        <v>1534</v>
      </c>
      <c r="C15" s="419">
        <v>0.41666666666666669</v>
      </c>
      <c r="D15" s="419"/>
      <c r="E15" s="420" t="s">
        <v>1570</v>
      </c>
      <c r="F15" s="420"/>
      <c r="G15" s="420"/>
      <c r="H15" s="420"/>
      <c r="I15" s="420"/>
      <c r="J15" s="420"/>
      <c r="K15" s="276" t="s">
        <v>1356</v>
      </c>
      <c r="L15" s="420" t="s">
        <v>1568</v>
      </c>
      <c r="M15" s="420"/>
      <c r="N15" s="420"/>
      <c r="O15" s="420"/>
      <c r="P15" s="420"/>
      <c r="Q15" s="421"/>
      <c r="R15" s="139"/>
      <c r="S15" s="253" t="s">
        <v>1534</v>
      </c>
      <c r="T15" s="419">
        <v>0.41666666666666669</v>
      </c>
      <c r="U15" s="419"/>
      <c r="V15" s="420" t="s">
        <v>1572</v>
      </c>
      <c r="W15" s="420"/>
      <c r="X15" s="420"/>
      <c r="Y15" s="420"/>
      <c r="Z15" s="420"/>
      <c r="AA15" s="421"/>
      <c r="AB15" s="276" t="s">
        <v>1356</v>
      </c>
      <c r="AC15" s="420" t="s">
        <v>1566</v>
      </c>
      <c r="AD15" s="420"/>
      <c r="AE15" s="420"/>
      <c r="AF15" s="420"/>
      <c r="AG15" s="420"/>
      <c r="AH15" s="420"/>
    </row>
    <row r="16" spans="1:256" ht="13.5" customHeight="1">
      <c r="A16" s="139"/>
      <c r="B16" s="253" t="s">
        <v>1536</v>
      </c>
      <c r="C16" s="419">
        <v>0.45833333333333298</v>
      </c>
      <c r="D16" s="419"/>
      <c r="E16" s="420" t="s">
        <v>1566</v>
      </c>
      <c r="F16" s="420"/>
      <c r="G16" s="420"/>
      <c r="H16" s="420"/>
      <c r="I16" s="420"/>
      <c r="J16" s="420"/>
      <c r="K16" s="276" t="s">
        <v>1356</v>
      </c>
      <c r="L16" s="420" t="s">
        <v>1571</v>
      </c>
      <c r="M16" s="420"/>
      <c r="N16" s="420"/>
      <c r="O16" s="420"/>
      <c r="P16" s="420"/>
      <c r="Q16" s="421"/>
      <c r="R16" s="139"/>
      <c r="S16" s="253" t="s">
        <v>1536</v>
      </c>
      <c r="T16" s="419">
        <v>0.45833333333333298</v>
      </c>
      <c r="U16" s="419"/>
      <c r="V16" s="420" t="s">
        <v>1571</v>
      </c>
      <c r="W16" s="420"/>
      <c r="X16" s="420"/>
      <c r="Y16" s="420"/>
      <c r="Z16" s="420"/>
      <c r="AA16" s="420"/>
      <c r="AB16" s="276" t="s">
        <v>1356</v>
      </c>
      <c r="AC16" s="420" t="s">
        <v>1463</v>
      </c>
      <c r="AD16" s="420"/>
      <c r="AE16" s="420"/>
      <c r="AF16" s="420"/>
      <c r="AG16" s="420"/>
      <c r="AH16" s="421"/>
    </row>
    <row r="17" spans="1:34" ht="13.5" customHeight="1">
      <c r="A17" s="139"/>
      <c r="B17" s="253" t="s">
        <v>1537</v>
      </c>
      <c r="C17" s="419">
        <v>0.51388888888888895</v>
      </c>
      <c r="D17" s="419"/>
      <c r="E17" s="420" t="s">
        <v>1570</v>
      </c>
      <c r="F17" s="420"/>
      <c r="G17" s="420"/>
      <c r="H17" s="420"/>
      <c r="I17" s="420"/>
      <c r="J17" s="420"/>
      <c r="K17" s="276" t="s">
        <v>1356</v>
      </c>
      <c r="L17" s="420" t="s">
        <v>1529</v>
      </c>
      <c r="M17" s="420"/>
      <c r="N17" s="420"/>
      <c r="O17" s="420"/>
      <c r="P17" s="420"/>
      <c r="Q17" s="421"/>
      <c r="R17" s="139"/>
      <c r="S17" s="253" t="s">
        <v>1537</v>
      </c>
      <c r="T17" s="419">
        <v>0.51388888888888895</v>
      </c>
      <c r="U17" s="419"/>
      <c r="V17" s="420" t="s">
        <v>1531</v>
      </c>
      <c r="W17" s="420"/>
      <c r="X17" s="420"/>
      <c r="Y17" s="420"/>
      <c r="Z17" s="420"/>
      <c r="AA17" s="420"/>
      <c r="AB17" s="276" t="s">
        <v>1356</v>
      </c>
      <c r="AC17" s="420" t="s">
        <v>1529</v>
      </c>
      <c r="AD17" s="420"/>
      <c r="AE17" s="420"/>
      <c r="AF17" s="420"/>
      <c r="AG17" s="420"/>
      <c r="AH17" s="421"/>
    </row>
    <row r="18" spans="1:34" ht="13.5" customHeight="1">
      <c r="A18" s="139"/>
      <c r="B18" s="253" t="s">
        <v>1538</v>
      </c>
      <c r="C18" s="419">
        <v>0.54166666666666596</v>
      </c>
      <c r="D18" s="419"/>
      <c r="E18" s="420" t="s">
        <v>1532</v>
      </c>
      <c r="F18" s="420"/>
      <c r="G18" s="420"/>
      <c r="H18" s="420"/>
      <c r="I18" s="420"/>
      <c r="J18" s="420"/>
      <c r="K18" s="276" t="s">
        <v>1356</v>
      </c>
      <c r="L18" s="420" t="s">
        <v>1535</v>
      </c>
      <c r="M18" s="420"/>
      <c r="N18" s="420"/>
      <c r="O18" s="420"/>
      <c r="P18" s="420"/>
      <c r="Q18" s="421"/>
      <c r="R18" s="139"/>
      <c r="S18" s="253" t="s">
        <v>1538</v>
      </c>
      <c r="T18" s="419">
        <v>0.54166666666666596</v>
      </c>
      <c r="U18" s="419"/>
      <c r="V18" s="420" t="s">
        <v>1532</v>
      </c>
      <c r="W18" s="420"/>
      <c r="X18" s="420"/>
      <c r="Y18" s="420"/>
      <c r="Z18" s="420"/>
      <c r="AA18" s="420"/>
      <c r="AB18" s="276" t="s">
        <v>1356</v>
      </c>
      <c r="AC18" s="420" t="s">
        <v>1535</v>
      </c>
      <c r="AD18" s="420"/>
      <c r="AE18" s="420"/>
      <c r="AF18" s="420"/>
      <c r="AG18" s="420"/>
      <c r="AH18" s="421"/>
    </row>
    <row r="19" spans="1:34" ht="13.5" customHeight="1">
      <c r="A19" s="288"/>
      <c r="B19" s="253" t="s">
        <v>1539</v>
      </c>
      <c r="C19" s="419">
        <v>0.58333333333333304</v>
      </c>
      <c r="D19" s="419"/>
      <c r="E19" s="420" t="s">
        <v>1529</v>
      </c>
      <c r="F19" s="420"/>
      <c r="G19" s="420"/>
      <c r="H19" s="420"/>
      <c r="I19" s="420"/>
      <c r="J19" s="420"/>
      <c r="K19" s="276" t="s">
        <v>1356</v>
      </c>
      <c r="L19" s="420" t="s">
        <v>1532</v>
      </c>
      <c r="M19" s="420"/>
      <c r="N19" s="420"/>
      <c r="O19" s="420"/>
      <c r="P19" s="420"/>
      <c r="Q19" s="421"/>
      <c r="R19" s="288"/>
      <c r="S19" s="253" t="s">
        <v>1539</v>
      </c>
      <c r="T19" s="419">
        <v>0.58333333333333304</v>
      </c>
      <c r="U19" s="419"/>
      <c r="V19" s="420" t="s">
        <v>1529</v>
      </c>
      <c r="W19" s="420"/>
      <c r="X19" s="420"/>
      <c r="Y19" s="420"/>
      <c r="Z19" s="420"/>
      <c r="AA19" s="420"/>
      <c r="AB19" s="276" t="s">
        <v>1356</v>
      </c>
      <c r="AC19" s="420" t="s">
        <v>1532</v>
      </c>
      <c r="AD19" s="420"/>
      <c r="AE19" s="420"/>
      <c r="AF19" s="420"/>
      <c r="AG19" s="420"/>
      <c r="AH19" s="421"/>
    </row>
    <row r="20" spans="1:34" ht="13.5" customHeight="1">
      <c r="A20" s="139"/>
      <c r="B20" s="253" t="s">
        <v>1540</v>
      </c>
      <c r="C20" s="419">
        <v>0.625</v>
      </c>
      <c r="D20" s="419"/>
      <c r="E20" s="420" t="s">
        <v>1535</v>
      </c>
      <c r="F20" s="420"/>
      <c r="G20" s="420"/>
      <c r="H20" s="420"/>
      <c r="I20" s="420"/>
      <c r="J20" s="420"/>
      <c r="K20" s="276" t="s">
        <v>1356</v>
      </c>
      <c r="L20" s="420" t="s">
        <v>1531</v>
      </c>
      <c r="M20" s="420"/>
      <c r="N20" s="420"/>
      <c r="O20" s="420"/>
      <c r="P20" s="420"/>
      <c r="Q20" s="421"/>
      <c r="R20" s="139"/>
      <c r="S20" s="253" t="s">
        <v>1540</v>
      </c>
      <c r="T20" s="419">
        <v>0.625</v>
      </c>
      <c r="U20" s="419"/>
      <c r="V20" s="420" t="s">
        <v>1535</v>
      </c>
      <c r="W20" s="420"/>
      <c r="X20" s="420"/>
      <c r="Y20" s="420"/>
      <c r="Z20" s="420"/>
      <c r="AA20" s="420"/>
      <c r="AB20" s="276" t="s">
        <v>1356</v>
      </c>
      <c r="AC20" s="420" t="s">
        <v>1531</v>
      </c>
      <c r="AD20" s="420"/>
      <c r="AE20" s="420"/>
      <c r="AF20" s="420"/>
      <c r="AG20" s="420"/>
      <c r="AH20" s="421"/>
    </row>
    <row r="21" spans="1:34" ht="13.5" customHeight="1">
      <c r="A21" s="139"/>
      <c r="B21" s="253"/>
      <c r="C21" s="419">
        <v>0.66666666666666596</v>
      </c>
      <c r="D21" s="419"/>
      <c r="E21" s="420"/>
      <c r="F21" s="420"/>
      <c r="G21" s="420"/>
      <c r="H21" s="420"/>
      <c r="I21" s="420"/>
      <c r="J21" s="420"/>
      <c r="K21" s="276"/>
      <c r="L21" s="420"/>
      <c r="M21" s="420"/>
      <c r="N21" s="420"/>
      <c r="O21" s="420"/>
      <c r="P21" s="420"/>
      <c r="Q21" s="421"/>
      <c r="R21" s="139"/>
      <c r="S21" s="253"/>
      <c r="T21" s="419">
        <v>0.66666666666666596</v>
      </c>
      <c r="U21" s="419"/>
      <c r="V21" s="420"/>
      <c r="W21" s="420"/>
      <c r="X21" s="420"/>
      <c r="Y21" s="420"/>
      <c r="Z21" s="420"/>
      <c r="AA21" s="420"/>
      <c r="AB21" s="276"/>
      <c r="AC21" s="420"/>
      <c r="AD21" s="420"/>
      <c r="AE21" s="420"/>
      <c r="AF21" s="420"/>
      <c r="AG21" s="420"/>
      <c r="AH21" s="421"/>
    </row>
    <row r="22" spans="1:34" ht="13.5" customHeight="1">
      <c r="A22" s="139"/>
      <c r="B22" s="253"/>
      <c r="C22" s="419"/>
      <c r="D22" s="419"/>
      <c r="E22" s="420"/>
      <c r="F22" s="420"/>
      <c r="G22" s="420"/>
      <c r="H22" s="420"/>
      <c r="I22" s="420"/>
      <c r="J22" s="420"/>
      <c r="K22" s="276"/>
      <c r="L22" s="420"/>
      <c r="M22" s="420"/>
      <c r="N22" s="420"/>
      <c r="O22" s="420"/>
      <c r="P22" s="420"/>
      <c r="Q22" s="421"/>
      <c r="R22" s="139"/>
      <c r="S22" s="253"/>
      <c r="T22" s="419"/>
      <c r="U22" s="419"/>
      <c r="V22" s="420"/>
      <c r="W22" s="420"/>
      <c r="X22" s="420"/>
      <c r="Y22" s="420"/>
      <c r="Z22" s="420"/>
      <c r="AA22" s="420"/>
      <c r="AB22" s="276"/>
      <c r="AC22" s="420"/>
      <c r="AD22" s="420"/>
      <c r="AE22" s="420"/>
      <c r="AF22" s="420"/>
      <c r="AG22" s="420"/>
      <c r="AH22" s="421"/>
    </row>
    <row r="23" spans="1:34" ht="13.5" customHeight="1">
      <c r="A23" s="139"/>
      <c r="B23" s="157"/>
      <c r="C23" s="278"/>
      <c r="D23" s="278"/>
      <c r="E23" s="134"/>
      <c r="F23" s="134"/>
      <c r="G23" s="134"/>
      <c r="H23" s="134"/>
      <c r="I23" s="134"/>
      <c r="J23" s="134"/>
      <c r="K23" s="134"/>
      <c r="L23" s="134"/>
      <c r="M23" s="134"/>
      <c r="N23" s="134"/>
      <c r="O23" s="134"/>
      <c r="P23" s="134"/>
      <c r="Q23" s="148"/>
      <c r="R23" s="139"/>
      <c r="S23" s="157"/>
      <c r="T23" s="278"/>
      <c r="U23" s="278"/>
      <c r="V23" s="134"/>
      <c r="W23" s="134"/>
      <c r="X23" s="134"/>
      <c r="Y23" s="134"/>
      <c r="Z23" s="134"/>
      <c r="AA23" s="134"/>
      <c r="AB23" s="134"/>
      <c r="AC23" s="134"/>
      <c r="AD23" s="134"/>
      <c r="AE23" s="134"/>
      <c r="AF23" s="134"/>
      <c r="AG23" s="134"/>
      <c r="AH23" s="148"/>
    </row>
    <row r="24" spans="1:34" ht="13.5" customHeight="1" thickBot="1">
      <c r="A24" s="173"/>
      <c r="B24" s="174"/>
      <c r="C24" s="175"/>
      <c r="D24" s="176"/>
      <c r="E24" s="176"/>
      <c r="F24" s="176"/>
      <c r="G24" s="176"/>
      <c r="H24" s="176"/>
      <c r="I24" s="176"/>
      <c r="J24" s="176"/>
      <c r="K24" s="174"/>
      <c r="L24" s="176"/>
      <c r="M24" s="176"/>
      <c r="N24" s="176"/>
      <c r="O24" s="176"/>
      <c r="P24" s="176"/>
      <c r="Q24" s="291"/>
      <c r="R24" s="173"/>
      <c r="S24" s="174"/>
      <c r="T24" s="175"/>
      <c r="U24" s="176"/>
      <c r="V24" s="176"/>
      <c r="W24" s="176"/>
      <c r="X24" s="176"/>
      <c r="Y24" s="176"/>
      <c r="Z24" s="176"/>
      <c r="AA24" s="176"/>
      <c r="AB24" s="174"/>
      <c r="AC24" s="176"/>
      <c r="AD24" s="176"/>
      <c r="AE24" s="176"/>
      <c r="AF24" s="176"/>
      <c r="AG24" s="176"/>
      <c r="AH24" s="291"/>
    </row>
    <row r="25" spans="1:34" ht="13.5" customHeight="1" thickTop="1">
      <c r="A25" s="284"/>
      <c r="B25" s="285"/>
      <c r="C25" s="285"/>
      <c r="D25" s="285"/>
      <c r="E25" s="285"/>
      <c r="F25" s="285"/>
      <c r="G25" s="286"/>
      <c r="H25" s="286"/>
      <c r="I25" s="286"/>
      <c r="J25" s="286"/>
      <c r="K25" s="286"/>
      <c r="L25" s="286"/>
      <c r="M25" s="286"/>
      <c r="N25" s="286"/>
      <c r="O25" s="285"/>
      <c r="P25" s="285"/>
      <c r="Q25" s="116"/>
    </row>
    <row r="26" spans="1:34" ht="13.5" customHeight="1">
      <c r="A26" s="139"/>
      <c r="B26" s="117"/>
      <c r="C26" s="117"/>
      <c r="D26" s="117"/>
      <c r="E26" s="117"/>
      <c r="F26" s="117"/>
      <c r="G26" s="160"/>
      <c r="H26" s="160"/>
      <c r="I26" s="160"/>
      <c r="J26" s="160"/>
      <c r="K26" s="160"/>
      <c r="L26" s="160"/>
      <c r="M26" s="160"/>
      <c r="N26" s="160"/>
      <c r="O26" s="117"/>
      <c r="P26" s="117"/>
      <c r="Q26" s="124"/>
    </row>
    <row r="27" spans="1:34" ht="13.5" customHeight="1">
      <c r="A27" s="139"/>
      <c r="B27" s="411" t="s">
        <v>1529</v>
      </c>
      <c r="C27" s="411"/>
      <c r="D27" s="411"/>
      <c r="E27" s="411"/>
      <c r="F27" s="411"/>
      <c r="G27" s="7"/>
      <c r="H27" s="7"/>
      <c r="I27" s="7"/>
      <c r="J27" s="7"/>
      <c r="K27" s="7"/>
      <c r="L27" s="411" t="s">
        <v>1530</v>
      </c>
      <c r="M27" s="411"/>
      <c r="N27" s="411"/>
      <c r="O27" s="411"/>
      <c r="P27" s="411"/>
      <c r="Q27" s="124"/>
    </row>
    <row r="28" spans="1:34" ht="13.5" customHeight="1">
      <c r="A28" s="139"/>
      <c r="B28" s="132"/>
      <c r="C28" s="132"/>
      <c r="D28" s="132"/>
      <c r="E28" s="132"/>
      <c r="F28" s="132"/>
      <c r="G28" s="132"/>
      <c r="H28" s="132"/>
      <c r="I28" s="132"/>
      <c r="J28" s="132"/>
      <c r="K28" s="132"/>
      <c r="L28" s="132"/>
      <c r="M28" s="132"/>
      <c r="N28" s="132"/>
      <c r="O28" s="132"/>
      <c r="P28" s="132"/>
      <c r="Q28" s="124"/>
    </row>
    <row r="29" spans="1:34" ht="13.5" customHeight="1">
      <c r="A29" s="139"/>
      <c r="B29" s="266"/>
      <c r="C29" s="266"/>
      <c r="D29" s="266"/>
      <c r="E29" s="266"/>
      <c r="F29" s="266"/>
      <c r="G29" s="132"/>
      <c r="H29" s="132"/>
      <c r="I29" s="132"/>
      <c r="J29" s="269"/>
      <c r="K29" s="269"/>
      <c r="L29" s="270"/>
      <c r="M29" s="266"/>
      <c r="N29" s="266"/>
      <c r="O29" s="266"/>
      <c r="P29" s="266"/>
      <c r="Q29" s="287"/>
    </row>
    <row r="30" spans="1:34" ht="13.5" customHeight="1">
      <c r="A30" s="139"/>
      <c r="B30" s="7"/>
      <c r="C30" s="7"/>
      <c r="D30" s="7"/>
      <c r="E30" s="7"/>
      <c r="F30" s="266"/>
      <c r="G30" s="266"/>
      <c r="H30" s="132"/>
      <c r="I30" s="132"/>
      <c r="J30" s="269"/>
      <c r="K30" s="159"/>
      <c r="L30" s="159"/>
      <c r="M30" s="159"/>
      <c r="N30" s="159"/>
      <c r="O30" s="159"/>
      <c r="P30" s="266"/>
      <c r="Q30" s="124"/>
    </row>
    <row r="31" spans="1:34" ht="13.5" customHeight="1">
      <c r="A31" s="139"/>
      <c r="B31" s="132"/>
      <c r="C31" s="132"/>
      <c r="D31" s="132"/>
      <c r="E31" s="132"/>
      <c r="F31" s="132"/>
      <c r="G31" s="132"/>
      <c r="H31" s="132"/>
      <c r="I31" s="132"/>
      <c r="J31" s="132"/>
      <c r="K31" s="132"/>
      <c r="L31" s="132"/>
      <c r="M31" s="132"/>
      <c r="N31" s="132"/>
      <c r="O31" s="132"/>
      <c r="P31" s="132"/>
      <c r="Q31" s="124"/>
    </row>
    <row r="32" spans="1:34" ht="13.5" customHeight="1">
      <c r="A32" s="139"/>
      <c r="B32" s="132"/>
      <c r="C32" s="132"/>
      <c r="D32" s="132"/>
      <c r="E32" s="132"/>
      <c r="F32" s="132"/>
      <c r="G32" s="132"/>
      <c r="H32" s="132"/>
      <c r="I32" s="272"/>
      <c r="J32" s="132"/>
      <c r="K32" s="132"/>
      <c r="L32" s="132"/>
      <c r="M32" s="132"/>
      <c r="N32" s="132"/>
      <c r="O32" s="132"/>
      <c r="P32" s="132"/>
      <c r="Q32" s="287"/>
    </row>
    <row r="33" spans="1:17" ht="13.5" customHeight="1">
      <c r="A33" s="288"/>
      <c r="B33" s="269"/>
      <c r="C33" s="266"/>
      <c r="D33" s="266"/>
      <c r="E33" s="266"/>
      <c r="F33" s="266"/>
      <c r="G33" s="266"/>
      <c r="H33" s="132"/>
      <c r="I33" s="132"/>
      <c r="J33" s="132"/>
      <c r="K33" s="132"/>
      <c r="L33" s="266"/>
      <c r="M33" s="266"/>
      <c r="N33" s="266"/>
      <c r="O33" s="266"/>
      <c r="P33" s="266"/>
      <c r="Q33" s="289"/>
    </row>
    <row r="34" spans="1:17" ht="13.5" customHeight="1">
      <c r="A34" s="288"/>
      <c r="B34" s="411" t="s">
        <v>1531</v>
      </c>
      <c r="C34" s="411"/>
      <c r="D34" s="411"/>
      <c r="E34" s="411"/>
      <c r="F34" s="411"/>
      <c r="G34" s="266"/>
      <c r="H34" s="266"/>
      <c r="I34" s="132"/>
      <c r="J34" s="7"/>
      <c r="K34" s="7"/>
      <c r="L34" s="411" t="s">
        <v>1532</v>
      </c>
      <c r="M34" s="411"/>
      <c r="N34" s="411"/>
      <c r="O34" s="411"/>
      <c r="P34" s="411"/>
      <c r="Q34" s="290"/>
    </row>
    <row r="35" spans="1:17" ht="13.5" customHeight="1">
      <c r="A35" s="139"/>
      <c r="B35" s="132"/>
      <c r="C35" s="132"/>
      <c r="D35" s="132"/>
      <c r="E35" s="132"/>
      <c r="F35" s="132"/>
      <c r="G35" s="269"/>
      <c r="H35" s="269"/>
      <c r="I35" s="269"/>
      <c r="J35" s="269"/>
      <c r="K35" s="269"/>
      <c r="L35" s="269"/>
      <c r="M35" s="269"/>
      <c r="N35" s="269"/>
      <c r="O35" s="132"/>
      <c r="P35" s="132"/>
      <c r="Q35" s="287"/>
    </row>
    <row r="36" spans="1:17" ht="13.5" customHeight="1">
      <c r="A36" s="139"/>
      <c r="B36" s="412" t="s">
        <v>1352</v>
      </c>
      <c r="C36" s="412"/>
      <c r="D36" s="413"/>
      <c r="E36" s="414" t="s">
        <v>1533</v>
      </c>
      <c r="F36" s="415"/>
      <c r="G36" s="415"/>
      <c r="H36" s="415"/>
      <c r="I36" s="415"/>
      <c r="J36" s="415"/>
      <c r="K36" s="415"/>
      <c r="L36" s="415"/>
      <c r="M36" s="415"/>
      <c r="N36" s="415"/>
      <c r="O36" s="415"/>
      <c r="P36" s="415"/>
      <c r="Q36" s="416"/>
    </row>
    <row r="37" spans="1:17" ht="13.5" customHeight="1">
      <c r="A37" s="139"/>
      <c r="B37" s="253" t="s">
        <v>1534</v>
      </c>
      <c r="C37" s="419">
        <v>0.41666666666666669</v>
      </c>
      <c r="D37" s="419"/>
      <c r="E37" s="420" t="s">
        <v>1529</v>
      </c>
      <c r="F37" s="420"/>
      <c r="G37" s="420"/>
      <c r="H37" s="420"/>
      <c r="I37" s="420"/>
      <c r="J37" s="420"/>
      <c r="K37" s="254" t="s">
        <v>1356</v>
      </c>
      <c r="L37" s="420" t="s">
        <v>1535</v>
      </c>
      <c r="M37" s="420"/>
      <c r="N37" s="420"/>
      <c r="O37" s="420"/>
      <c r="P37" s="420"/>
      <c r="Q37" s="421"/>
    </row>
    <row r="38" spans="1:17" ht="13.5" customHeight="1">
      <c r="A38" s="139"/>
      <c r="B38" s="253" t="s">
        <v>1536</v>
      </c>
      <c r="C38" s="419">
        <v>0.45833333333333298</v>
      </c>
      <c r="D38" s="419"/>
      <c r="E38" s="420" t="s">
        <v>1531</v>
      </c>
      <c r="F38" s="420"/>
      <c r="G38" s="420"/>
      <c r="H38" s="420"/>
      <c r="I38" s="420"/>
      <c r="J38" s="420"/>
      <c r="K38" s="254" t="s">
        <v>1356</v>
      </c>
      <c r="L38" s="420" t="s">
        <v>1532</v>
      </c>
      <c r="M38" s="420"/>
      <c r="N38" s="420"/>
      <c r="O38" s="420"/>
      <c r="P38" s="420"/>
      <c r="Q38" s="421"/>
    </row>
    <row r="39" spans="1:17" ht="13.5" customHeight="1">
      <c r="A39" s="139"/>
      <c r="B39" s="253" t="s">
        <v>1537</v>
      </c>
      <c r="C39" s="419">
        <v>0.51388888888888895</v>
      </c>
      <c r="D39" s="419"/>
      <c r="E39" s="420" t="s">
        <v>1531</v>
      </c>
      <c r="F39" s="420"/>
      <c r="G39" s="420"/>
      <c r="H39" s="420"/>
      <c r="I39" s="420"/>
      <c r="J39" s="420"/>
      <c r="K39" s="254" t="s">
        <v>1356</v>
      </c>
      <c r="L39" s="420" t="s">
        <v>1529</v>
      </c>
      <c r="M39" s="420"/>
      <c r="N39" s="420"/>
      <c r="O39" s="420"/>
      <c r="P39" s="420"/>
      <c r="Q39" s="421"/>
    </row>
    <row r="40" spans="1:17" ht="13.5" customHeight="1">
      <c r="A40" s="139"/>
      <c r="B40" s="253" t="s">
        <v>1538</v>
      </c>
      <c r="C40" s="419">
        <v>0.55555555555555558</v>
      </c>
      <c r="D40" s="419"/>
      <c r="E40" s="420" t="s">
        <v>1532</v>
      </c>
      <c r="F40" s="420"/>
      <c r="G40" s="420"/>
      <c r="H40" s="420"/>
      <c r="I40" s="420"/>
      <c r="J40" s="420"/>
      <c r="K40" s="254" t="s">
        <v>1356</v>
      </c>
      <c r="L40" s="420" t="s">
        <v>1535</v>
      </c>
      <c r="M40" s="420"/>
      <c r="N40" s="420"/>
      <c r="O40" s="420"/>
      <c r="P40" s="420"/>
      <c r="Q40" s="421"/>
    </row>
    <row r="41" spans="1:17" ht="13.5" customHeight="1">
      <c r="A41" s="288"/>
      <c r="B41" s="253" t="s">
        <v>1539</v>
      </c>
      <c r="C41" s="419">
        <v>0.61111111111111105</v>
      </c>
      <c r="D41" s="419"/>
      <c r="E41" s="420" t="s">
        <v>1529</v>
      </c>
      <c r="F41" s="420"/>
      <c r="G41" s="420"/>
      <c r="H41" s="420"/>
      <c r="I41" s="420"/>
      <c r="J41" s="420"/>
      <c r="K41" s="254" t="s">
        <v>1356</v>
      </c>
      <c r="L41" s="420" t="s">
        <v>1532</v>
      </c>
      <c r="M41" s="420"/>
      <c r="N41" s="420"/>
      <c r="O41" s="420"/>
      <c r="P41" s="420"/>
      <c r="Q41" s="421"/>
    </row>
    <row r="42" spans="1:17" ht="13.5" customHeight="1">
      <c r="A42" s="139"/>
      <c r="B42" s="253" t="s">
        <v>1540</v>
      </c>
      <c r="C42" s="419">
        <v>0.65277777777777779</v>
      </c>
      <c r="D42" s="419"/>
      <c r="E42" s="420" t="s">
        <v>1535</v>
      </c>
      <c r="F42" s="420"/>
      <c r="G42" s="420"/>
      <c r="H42" s="420"/>
      <c r="I42" s="420"/>
      <c r="J42" s="420"/>
      <c r="K42" s="254" t="s">
        <v>1356</v>
      </c>
      <c r="L42" s="420" t="s">
        <v>1531</v>
      </c>
      <c r="M42" s="420"/>
      <c r="N42" s="420"/>
      <c r="O42" s="420"/>
      <c r="P42" s="420"/>
      <c r="Q42" s="421"/>
    </row>
    <row r="43" spans="1:17" ht="13.5" customHeight="1">
      <c r="A43" s="139"/>
      <c r="B43" s="253"/>
      <c r="C43" s="419"/>
      <c r="D43" s="419"/>
      <c r="E43" s="420"/>
      <c r="F43" s="420"/>
      <c r="G43" s="420"/>
      <c r="H43" s="420"/>
      <c r="I43" s="420"/>
      <c r="J43" s="420"/>
      <c r="K43" s="254"/>
      <c r="L43" s="420"/>
      <c r="M43" s="420"/>
      <c r="N43" s="420"/>
      <c r="O43" s="420"/>
      <c r="P43" s="420"/>
      <c r="Q43" s="421"/>
    </row>
    <row r="44" spans="1:17" ht="13.5" customHeight="1">
      <c r="A44" s="139"/>
      <c r="B44" s="253"/>
      <c r="C44" s="419"/>
      <c r="D44" s="419"/>
      <c r="E44" s="420"/>
      <c r="F44" s="420"/>
      <c r="G44" s="420"/>
      <c r="H44" s="420"/>
      <c r="I44" s="420"/>
      <c r="J44" s="420"/>
      <c r="K44" s="254"/>
      <c r="L44" s="420"/>
      <c r="M44" s="420"/>
      <c r="N44" s="420"/>
      <c r="O44" s="420"/>
      <c r="P44" s="420"/>
      <c r="Q44" s="421"/>
    </row>
    <row r="45" spans="1:17" ht="13.5" customHeight="1">
      <c r="A45" s="139"/>
      <c r="B45" s="157"/>
      <c r="C45" s="278"/>
      <c r="D45" s="278"/>
      <c r="E45" s="134"/>
      <c r="F45" s="134"/>
      <c r="G45" s="134"/>
      <c r="H45" s="134"/>
      <c r="I45" s="134"/>
      <c r="J45" s="134"/>
      <c r="K45" s="134"/>
      <c r="L45" s="134"/>
      <c r="M45" s="134"/>
      <c r="N45" s="134"/>
      <c r="O45" s="134"/>
      <c r="P45" s="134"/>
      <c r="Q45" s="148"/>
    </row>
    <row r="46" spans="1:17" ht="13.5" customHeight="1" thickBot="1">
      <c r="A46" s="173"/>
      <c r="B46" s="174"/>
      <c r="C46" s="175"/>
      <c r="D46" s="176"/>
      <c r="E46" s="176"/>
      <c r="F46" s="176"/>
      <c r="G46" s="176"/>
      <c r="H46" s="176"/>
      <c r="I46" s="176"/>
      <c r="J46" s="176"/>
      <c r="K46" s="174"/>
      <c r="L46" s="176"/>
      <c r="M46" s="176"/>
      <c r="N46" s="176"/>
      <c r="O46" s="176"/>
      <c r="P46" s="176"/>
      <c r="Q46" s="291"/>
    </row>
    <row r="47" spans="1:17" ht="13.5" customHeight="1" thickTop="1"/>
    <row r="48" spans="1:17"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spans="1:256" ht="13.5" customHeight="1"/>
    <row r="66" spans="1:256" ht="13.5" customHeight="1"/>
    <row r="67" spans="1:256" ht="13.5" customHeight="1"/>
    <row r="68" spans="1:256" ht="13.5" customHeight="1" thickBot="1">
      <c r="AI68" s="177"/>
      <c r="AJ68" s="177"/>
      <c r="AK68" s="177"/>
      <c r="AL68" s="177"/>
      <c r="AM68" s="177"/>
      <c r="AN68" s="177"/>
      <c r="AO68" s="177"/>
      <c r="AP68" s="177"/>
      <c r="AQ68" s="177"/>
      <c r="AR68" s="177"/>
      <c r="AS68" s="177"/>
      <c r="AT68" s="177"/>
      <c r="AU68" s="177"/>
      <c r="AV68" s="177"/>
      <c r="AW68" s="177"/>
      <c r="AX68" s="177"/>
      <c r="AY68" s="177"/>
      <c r="AZ68" s="177"/>
      <c r="BA68" s="177"/>
      <c r="BB68" s="177"/>
      <c r="BC68" s="177"/>
      <c r="BD68" s="177"/>
    </row>
    <row r="69" spans="1:256" s="106" customFormat="1" ht="18.75" customHeight="1" thickTop="1">
      <c r="A69" s="417" t="s">
        <v>1541</v>
      </c>
      <c r="B69" s="417"/>
      <c r="C69" s="417"/>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110"/>
      <c r="AJ69" s="110"/>
      <c r="AK69" s="111"/>
      <c r="AL69" s="258"/>
      <c r="AM69" s="109"/>
      <c r="AN69" s="108"/>
      <c r="AO69" s="109"/>
      <c r="AP69" s="109"/>
      <c r="AQ69" s="110"/>
      <c r="AR69" s="110"/>
      <c r="AS69" s="110"/>
      <c r="AT69" s="110"/>
      <c r="AU69" s="110"/>
      <c r="AV69" s="110"/>
      <c r="AW69" s="110"/>
      <c r="AX69" s="110"/>
      <c r="AY69" s="110"/>
      <c r="AZ69" s="110"/>
      <c r="BA69" s="110"/>
      <c r="BB69" s="110"/>
      <c r="BC69" s="110"/>
      <c r="BD69" s="110"/>
      <c r="BE69" s="110"/>
      <c r="BF69" s="110"/>
      <c r="BG69" s="110"/>
      <c r="BH69" s="110"/>
      <c r="BI69" s="110"/>
      <c r="BJ69" s="110"/>
      <c r="BK69" s="110"/>
      <c r="BL69" s="110"/>
      <c r="BM69" s="110"/>
      <c r="BN69" s="110"/>
      <c r="BO69" s="110"/>
      <c r="BP69" s="110"/>
      <c r="BQ69" s="110"/>
      <c r="BR69" s="110"/>
      <c r="BS69" s="110"/>
      <c r="BT69" s="110"/>
      <c r="BU69" s="110"/>
      <c r="BV69" s="110"/>
      <c r="BW69" s="110"/>
      <c r="BX69" s="110"/>
      <c r="BY69" s="110"/>
      <c r="BZ69" s="110"/>
      <c r="CA69" s="110"/>
      <c r="CB69" s="110"/>
      <c r="CC69" s="110"/>
      <c r="CD69" s="110"/>
      <c r="CE69" s="110"/>
      <c r="CF69" s="110"/>
      <c r="CG69" s="110"/>
      <c r="CH69" s="110"/>
      <c r="CI69" s="110"/>
      <c r="CJ69" s="110"/>
      <c r="CK69" s="110"/>
      <c r="CL69" s="110"/>
      <c r="CM69" s="110"/>
      <c r="CN69" s="110"/>
      <c r="CO69" s="110"/>
      <c r="CP69" s="110"/>
      <c r="CQ69" s="110"/>
      <c r="CR69" s="110"/>
      <c r="CS69" s="110"/>
      <c r="CT69" s="110"/>
      <c r="CU69" s="110"/>
      <c r="CV69" s="110"/>
      <c r="CW69" s="110"/>
      <c r="CX69" s="110"/>
      <c r="CY69" s="110"/>
      <c r="CZ69" s="110"/>
      <c r="DA69" s="110"/>
      <c r="DB69" s="110"/>
      <c r="DC69" s="110"/>
      <c r="DD69" s="110"/>
      <c r="DE69" s="110"/>
      <c r="DF69" s="110"/>
      <c r="DG69" s="110"/>
      <c r="DH69" s="110"/>
      <c r="DI69" s="110"/>
      <c r="DJ69" s="110"/>
      <c r="DK69" s="110"/>
      <c r="DL69" s="110"/>
      <c r="DM69" s="110"/>
      <c r="DN69" s="110"/>
      <c r="DO69" s="110"/>
      <c r="DP69" s="110"/>
      <c r="DQ69" s="110"/>
      <c r="DR69" s="110"/>
      <c r="DS69" s="110"/>
      <c r="DT69" s="110"/>
      <c r="DU69" s="110"/>
      <c r="DV69" s="110"/>
      <c r="DW69" s="110"/>
      <c r="DX69" s="110"/>
      <c r="DY69" s="110"/>
      <c r="DZ69" s="110"/>
      <c r="EA69" s="110"/>
      <c r="EB69" s="110"/>
      <c r="EC69" s="110"/>
      <c r="ED69" s="110"/>
      <c r="EE69" s="110"/>
      <c r="EF69" s="110"/>
      <c r="EG69" s="110"/>
      <c r="EH69" s="110"/>
      <c r="EI69" s="110"/>
      <c r="EJ69" s="110"/>
      <c r="EK69" s="110"/>
      <c r="EL69" s="110"/>
      <c r="EM69" s="110"/>
      <c r="EN69" s="110"/>
      <c r="EO69" s="110"/>
      <c r="EP69" s="110"/>
      <c r="EQ69" s="110"/>
      <c r="ER69" s="110"/>
      <c r="ES69" s="110"/>
      <c r="ET69" s="110"/>
      <c r="EU69" s="110"/>
      <c r="EV69" s="110"/>
      <c r="EW69" s="110"/>
      <c r="EX69" s="110"/>
      <c r="EY69" s="110"/>
      <c r="EZ69" s="110"/>
      <c r="FA69" s="110"/>
      <c r="FB69" s="110"/>
      <c r="FC69" s="110"/>
      <c r="FD69" s="110"/>
      <c r="FE69" s="110"/>
      <c r="FF69" s="110"/>
      <c r="FG69" s="110"/>
      <c r="FH69" s="110"/>
      <c r="FI69" s="110"/>
      <c r="FJ69" s="110"/>
      <c r="FK69" s="110"/>
      <c r="FL69" s="110"/>
      <c r="FM69" s="110"/>
      <c r="FN69" s="110"/>
      <c r="FO69" s="110"/>
      <c r="FP69" s="110"/>
      <c r="FQ69" s="110"/>
      <c r="FR69" s="110"/>
      <c r="FS69" s="110"/>
      <c r="FT69" s="110"/>
      <c r="FU69" s="110"/>
      <c r="FV69" s="110"/>
      <c r="FW69" s="110"/>
      <c r="FX69" s="110"/>
      <c r="FY69" s="110"/>
      <c r="FZ69" s="110"/>
      <c r="GA69" s="110"/>
      <c r="GB69" s="110"/>
      <c r="GC69" s="110"/>
      <c r="GD69" s="110"/>
      <c r="GE69" s="110"/>
      <c r="GF69" s="110"/>
      <c r="GG69" s="110"/>
      <c r="GH69" s="110"/>
      <c r="GI69" s="110"/>
      <c r="GJ69" s="110"/>
      <c r="GK69" s="110"/>
      <c r="GL69" s="110"/>
      <c r="GM69" s="110"/>
      <c r="GN69" s="110"/>
      <c r="GO69" s="110"/>
      <c r="GP69" s="110"/>
      <c r="GQ69" s="110"/>
      <c r="GR69" s="110"/>
      <c r="GS69" s="110"/>
      <c r="GT69" s="110"/>
      <c r="GU69" s="110"/>
      <c r="GV69" s="110"/>
      <c r="GW69" s="110"/>
      <c r="GX69" s="110"/>
      <c r="GY69" s="110"/>
      <c r="GZ69" s="110"/>
      <c r="HA69" s="110"/>
      <c r="HB69" s="110"/>
      <c r="HC69" s="110"/>
      <c r="HD69" s="110"/>
      <c r="HE69" s="110"/>
      <c r="HF69" s="110"/>
      <c r="HG69" s="110"/>
      <c r="HH69" s="110"/>
      <c r="HI69" s="110"/>
      <c r="HJ69" s="110"/>
      <c r="HK69" s="110"/>
      <c r="HL69" s="110"/>
      <c r="HM69" s="110"/>
      <c r="HN69" s="110"/>
      <c r="HO69" s="110"/>
      <c r="HP69" s="110"/>
      <c r="HQ69" s="110"/>
      <c r="HR69" s="110"/>
      <c r="HS69" s="110"/>
      <c r="HT69" s="110"/>
      <c r="HU69" s="110"/>
      <c r="HV69" s="110"/>
      <c r="HW69" s="110"/>
      <c r="HX69" s="110"/>
      <c r="HY69" s="110"/>
      <c r="HZ69" s="110"/>
      <c r="IA69" s="110"/>
      <c r="IB69" s="110"/>
      <c r="IC69" s="110"/>
      <c r="ID69" s="110"/>
      <c r="IE69" s="110"/>
      <c r="IF69" s="110"/>
      <c r="IG69" s="110"/>
      <c r="IH69" s="110"/>
      <c r="II69" s="110"/>
      <c r="IJ69" s="110"/>
      <c r="IK69" s="110"/>
      <c r="IL69" s="110"/>
      <c r="IM69" s="110"/>
      <c r="IN69" s="110"/>
      <c r="IO69" s="110"/>
      <c r="IP69" s="110"/>
      <c r="IQ69" s="110"/>
      <c r="IR69" s="110"/>
      <c r="IS69" s="110"/>
      <c r="IT69" s="110"/>
      <c r="IU69" s="110"/>
      <c r="IV69" s="110"/>
    </row>
    <row r="70" spans="1:256" ht="21" customHeight="1" thickBot="1">
      <c r="A70" s="418" t="s">
        <v>1542</v>
      </c>
      <c r="B70" s="418"/>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8"/>
      <c r="AF70" s="418"/>
      <c r="AG70" s="418"/>
      <c r="AH70" s="418"/>
      <c r="AI70" s="110"/>
    </row>
    <row r="71" spans="1:256" ht="13.5" customHeight="1" thickTop="1">
      <c r="A71" s="259"/>
      <c r="B71" s="260"/>
      <c r="C71" s="260"/>
      <c r="D71" s="260"/>
      <c r="E71" s="260"/>
      <c r="F71" s="260"/>
      <c r="G71" s="260"/>
      <c r="H71" s="260"/>
      <c r="I71" s="260"/>
      <c r="J71" s="260"/>
      <c r="K71" s="260"/>
      <c r="L71" s="260"/>
      <c r="M71" s="260"/>
      <c r="N71" s="260"/>
      <c r="O71" s="260"/>
      <c r="P71" s="260"/>
      <c r="Q71" s="261"/>
      <c r="R71" s="259"/>
      <c r="S71" s="260"/>
      <c r="T71" s="260"/>
      <c r="U71" s="260"/>
      <c r="V71" s="260"/>
      <c r="W71" s="260"/>
      <c r="X71" s="260"/>
      <c r="Y71" s="260"/>
      <c r="Z71" s="260"/>
      <c r="AA71" s="260"/>
      <c r="AB71" s="260"/>
      <c r="AC71" s="260"/>
      <c r="AD71" s="260"/>
      <c r="AE71" s="260"/>
      <c r="AF71" s="260"/>
      <c r="AG71" s="260"/>
      <c r="AH71" s="261"/>
      <c r="AI71" s="110"/>
    </row>
    <row r="72" spans="1:256" ht="13.5" customHeight="1">
      <c r="A72" s="262"/>
      <c r="B72" s="263"/>
      <c r="C72" s="263"/>
      <c r="D72" s="263"/>
      <c r="E72" s="263"/>
      <c r="F72" s="159"/>
      <c r="G72" s="159"/>
      <c r="H72" s="159"/>
      <c r="I72" s="159"/>
      <c r="J72" s="159"/>
      <c r="K72" s="159"/>
      <c r="L72" s="159"/>
      <c r="M72" s="159"/>
      <c r="N72" s="263"/>
      <c r="O72" s="263"/>
      <c r="P72" s="263"/>
      <c r="Q72" s="172"/>
      <c r="R72" s="264"/>
      <c r="S72" s="117"/>
      <c r="T72" s="117"/>
      <c r="U72" s="117"/>
      <c r="V72" s="117"/>
      <c r="W72" s="117"/>
      <c r="X72" s="160"/>
      <c r="Y72" s="160"/>
      <c r="Z72" s="160"/>
      <c r="AA72" s="160"/>
      <c r="AB72" s="160"/>
      <c r="AC72" s="160"/>
      <c r="AD72" s="160"/>
      <c r="AE72" s="160"/>
      <c r="AF72" s="117"/>
      <c r="AG72" s="117"/>
      <c r="AH72" s="172"/>
    </row>
    <row r="73" spans="1:256" ht="13.5" customHeight="1">
      <c r="A73" s="265"/>
      <c r="B73" s="132"/>
      <c r="C73" s="132"/>
      <c r="D73" s="132"/>
      <c r="E73" s="132"/>
      <c r="F73" s="411" t="s">
        <v>1543</v>
      </c>
      <c r="G73" s="411"/>
      <c r="H73" s="411"/>
      <c r="I73" s="411"/>
      <c r="J73" s="411"/>
      <c r="K73" s="266"/>
      <c r="L73" s="266"/>
      <c r="M73" s="132"/>
      <c r="N73" s="266"/>
      <c r="O73" s="266"/>
      <c r="P73" s="266"/>
      <c r="Q73" s="172"/>
      <c r="R73" s="264"/>
      <c r="S73" s="266"/>
      <c r="T73" s="132"/>
      <c r="U73" s="132"/>
      <c r="V73" s="132"/>
      <c r="W73" s="132"/>
      <c r="X73" s="411" t="s">
        <v>1532</v>
      </c>
      <c r="Y73" s="411"/>
      <c r="Z73" s="411"/>
      <c r="AA73" s="411"/>
      <c r="AB73" s="411"/>
      <c r="AC73" s="266"/>
      <c r="AD73" s="266"/>
      <c r="AE73" s="132"/>
      <c r="AF73" s="266"/>
      <c r="AG73" s="266"/>
      <c r="AH73" s="267"/>
    </row>
    <row r="74" spans="1:256" ht="13.5" customHeight="1">
      <c r="A74" s="265"/>
      <c r="B74" s="132"/>
      <c r="C74" s="132"/>
      <c r="D74" s="132"/>
      <c r="E74" s="132"/>
      <c r="F74" s="132"/>
      <c r="G74" s="132"/>
      <c r="H74" s="132"/>
      <c r="I74" s="132"/>
      <c r="J74" s="132"/>
      <c r="K74" s="132"/>
      <c r="L74" s="132"/>
      <c r="M74" s="132"/>
      <c r="N74" s="132"/>
      <c r="O74" s="132"/>
      <c r="P74" s="132"/>
      <c r="Q74" s="172"/>
      <c r="R74" s="264"/>
      <c r="S74" s="266"/>
      <c r="T74" s="132"/>
      <c r="U74" s="132"/>
      <c r="V74" s="132"/>
      <c r="W74" s="132"/>
      <c r="X74" s="132"/>
      <c r="Y74" s="132"/>
      <c r="Z74" s="132"/>
      <c r="AA74" s="132"/>
      <c r="AB74" s="132"/>
      <c r="AC74" s="132"/>
      <c r="AD74" s="132"/>
      <c r="AE74" s="132"/>
      <c r="AF74" s="132"/>
      <c r="AG74" s="132"/>
      <c r="AH74" s="268"/>
    </row>
    <row r="75" spans="1:256" ht="13.5" customHeight="1">
      <c r="A75" s="265"/>
      <c r="B75" s="266"/>
      <c r="C75" s="266"/>
      <c r="D75" s="266"/>
      <c r="E75" s="266"/>
      <c r="F75" s="266"/>
      <c r="G75" s="132"/>
      <c r="H75" s="132"/>
      <c r="I75" s="132"/>
      <c r="J75" s="269"/>
      <c r="K75" s="269"/>
      <c r="L75" s="270"/>
      <c r="M75" s="266"/>
      <c r="N75" s="266"/>
      <c r="O75" s="266"/>
      <c r="P75" s="266"/>
      <c r="Q75" s="271"/>
      <c r="R75" s="264"/>
      <c r="S75" s="266"/>
      <c r="T75" s="266"/>
      <c r="U75" s="266"/>
      <c r="V75" s="266"/>
      <c r="W75" s="266"/>
      <c r="X75" s="266"/>
      <c r="Y75" s="132"/>
      <c r="Z75" s="132"/>
      <c r="AA75" s="132"/>
      <c r="AB75" s="269"/>
      <c r="AC75" s="269"/>
      <c r="AD75" s="270"/>
      <c r="AE75" s="266"/>
      <c r="AF75" s="266"/>
      <c r="AG75" s="266"/>
      <c r="AH75" s="267"/>
    </row>
    <row r="76" spans="1:256" ht="13.5" customHeight="1">
      <c r="A76" s="423" t="s">
        <v>1544</v>
      </c>
      <c r="B76" s="411"/>
      <c r="C76" s="411"/>
      <c r="D76" s="411"/>
      <c r="E76" s="411"/>
      <c r="F76" s="266"/>
      <c r="G76" s="266"/>
      <c r="H76" s="132"/>
      <c r="I76" s="132"/>
      <c r="J76" s="269"/>
      <c r="K76" s="411" t="s">
        <v>1545</v>
      </c>
      <c r="L76" s="411"/>
      <c r="M76" s="411"/>
      <c r="N76" s="411"/>
      <c r="O76" s="411"/>
      <c r="P76" s="266"/>
      <c r="Q76" s="172"/>
      <c r="R76" s="264"/>
      <c r="S76" s="411" t="s">
        <v>1546</v>
      </c>
      <c r="T76" s="411"/>
      <c r="U76" s="411"/>
      <c r="V76" s="411"/>
      <c r="W76" s="411"/>
      <c r="X76" s="266"/>
      <c r="Y76" s="266"/>
      <c r="Z76" s="132"/>
      <c r="AA76" s="132"/>
      <c r="AB76" s="269"/>
      <c r="AC76" s="411" t="s">
        <v>1547</v>
      </c>
      <c r="AD76" s="411"/>
      <c r="AE76" s="411"/>
      <c r="AF76" s="411"/>
      <c r="AG76" s="411"/>
      <c r="AH76" s="267"/>
    </row>
    <row r="77" spans="1:256" ht="13.5" customHeight="1">
      <c r="A77" s="265"/>
      <c r="B77" s="132"/>
      <c r="C77" s="132"/>
      <c r="D77" s="132"/>
      <c r="E77" s="132"/>
      <c r="F77" s="132"/>
      <c r="G77" s="132"/>
      <c r="H77" s="132"/>
      <c r="I77" s="132"/>
      <c r="J77" s="132"/>
      <c r="K77" s="132"/>
      <c r="L77" s="132"/>
      <c r="M77" s="132"/>
      <c r="N77" s="132"/>
      <c r="O77" s="132"/>
      <c r="P77" s="132"/>
      <c r="Q77" s="172"/>
      <c r="R77" s="264"/>
      <c r="S77" s="266"/>
      <c r="T77" s="132"/>
      <c r="U77" s="132"/>
      <c r="V77" s="132"/>
      <c r="W77" s="132"/>
      <c r="X77" s="132"/>
      <c r="Y77" s="132"/>
      <c r="Z77" s="132"/>
      <c r="AA77" s="132"/>
      <c r="AB77" s="132"/>
      <c r="AC77" s="132"/>
      <c r="AD77" s="132"/>
      <c r="AE77" s="132"/>
      <c r="AF77" s="132"/>
      <c r="AG77" s="132"/>
      <c r="AH77" s="268"/>
    </row>
    <row r="78" spans="1:256" ht="13.5" customHeight="1">
      <c r="A78" s="265"/>
      <c r="B78" s="132"/>
      <c r="C78" s="132"/>
      <c r="D78" s="132"/>
      <c r="E78" s="132"/>
      <c r="F78" s="132"/>
      <c r="G78" s="132"/>
      <c r="H78" s="132"/>
      <c r="I78" s="272"/>
      <c r="J78" s="132"/>
      <c r="K78" s="132"/>
      <c r="L78" s="132"/>
      <c r="M78" s="132"/>
      <c r="N78" s="132"/>
      <c r="O78" s="132"/>
      <c r="P78" s="132"/>
      <c r="Q78" s="271"/>
      <c r="R78" s="264"/>
      <c r="S78" s="266"/>
      <c r="T78" s="132"/>
      <c r="U78" s="132"/>
      <c r="V78" s="132"/>
      <c r="W78" s="132"/>
      <c r="X78" s="132"/>
      <c r="Y78" s="132"/>
      <c r="Z78" s="132"/>
      <c r="AA78" s="272"/>
      <c r="AB78" s="132"/>
      <c r="AC78" s="132"/>
      <c r="AD78" s="132"/>
      <c r="AE78" s="132"/>
      <c r="AF78" s="132"/>
      <c r="AG78" s="132"/>
      <c r="AH78" s="268"/>
    </row>
    <row r="79" spans="1:256" ht="13.5" customHeight="1">
      <c r="A79" s="265"/>
      <c r="B79" s="269"/>
      <c r="C79" s="266"/>
      <c r="D79" s="266"/>
      <c r="E79" s="266"/>
      <c r="F79" s="266"/>
      <c r="G79" s="266"/>
      <c r="H79" s="132"/>
      <c r="I79" s="132"/>
      <c r="J79" s="132"/>
      <c r="K79" s="132"/>
      <c r="L79" s="266"/>
      <c r="M79" s="266"/>
      <c r="N79" s="266"/>
      <c r="O79" s="266"/>
      <c r="P79" s="266"/>
      <c r="Q79" s="273"/>
      <c r="R79" s="274"/>
      <c r="S79" s="266"/>
      <c r="T79" s="269"/>
      <c r="U79" s="266"/>
      <c r="V79" s="266"/>
      <c r="W79" s="266"/>
      <c r="X79" s="266"/>
      <c r="Y79" s="266"/>
      <c r="Z79" s="132"/>
      <c r="AA79" s="132"/>
      <c r="AB79" s="132"/>
      <c r="AC79" s="132"/>
      <c r="AD79" s="266"/>
      <c r="AE79" s="266"/>
      <c r="AF79" s="266"/>
      <c r="AG79" s="266"/>
      <c r="AH79" s="267"/>
    </row>
    <row r="80" spans="1:256" ht="13.5" customHeight="1">
      <c r="A80" s="265"/>
      <c r="B80" s="411" t="s">
        <v>1548</v>
      </c>
      <c r="C80" s="411"/>
      <c r="D80" s="411"/>
      <c r="E80" s="411"/>
      <c r="F80" s="411"/>
      <c r="G80" s="266"/>
      <c r="H80" s="266"/>
      <c r="I80" s="132"/>
      <c r="J80" s="411" t="s">
        <v>1549</v>
      </c>
      <c r="K80" s="411"/>
      <c r="L80" s="411"/>
      <c r="M80" s="411"/>
      <c r="N80" s="411"/>
      <c r="O80" s="266"/>
      <c r="P80" s="266"/>
      <c r="Q80" s="275"/>
      <c r="R80" s="274"/>
      <c r="S80" s="266"/>
      <c r="T80" s="411" t="s">
        <v>1521</v>
      </c>
      <c r="U80" s="411"/>
      <c r="V80" s="411"/>
      <c r="W80" s="411"/>
      <c r="X80" s="411"/>
      <c r="Y80" s="266"/>
      <c r="Z80" s="266"/>
      <c r="AA80" s="132"/>
      <c r="AB80" s="411" t="s">
        <v>1550</v>
      </c>
      <c r="AC80" s="411"/>
      <c r="AD80" s="411"/>
      <c r="AE80" s="411"/>
      <c r="AF80" s="411"/>
      <c r="AG80" s="266"/>
      <c r="AH80" s="267"/>
    </row>
    <row r="81" spans="1:34" ht="13.5" customHeight="1">
      <c r="A81" s="265"/>
      <c r="B81" s="132"/>
      <c r="C81" s="132"/>
      <c r="D81" s="132"/>
      <c r="E81" s="132"/>
      <c r="F81" s="132"/>
      <c r="G81" s="269"/>
      <c r="H81" s="269"/>
      <c r="I81" s="269"/>
      <c r="J81" s="269"/>
      <c r="K81" s="269"/>
      <c r="L81" s="269"/>
      <c r="M81" s="269"/>
      <c r="N81" s="269"/>
      <c r="O81" s="132"/>
      <c r="P81" s="132"/>
      <c r="Q81" s="271"/>
      <c r="R81" s="264"/>
      <c r="S81" s="266"/>
      <c r="T81" s="132"/>
      <c r="U81" s="132"/>
      <c r="V81" s="132"/>
      <c r="W81" s="132"/>
      <c r="X81" s="132"/>
      <c r="Y81" s="269"/>
      <c r="Z81" s="269"/>
      <c r="AA81" s="269"/>
      <c r="AB81" s="269"/>
      <c r="AC81" s="269"/>
      <c r="AD81" s="269"/>
      <c r="AE81" s="269"/>
      <c r="AF81" s="269"/>
      <c r="AG81" s="132"/>
      <c r="AH81" s="268"/>
    </row>
    <row r="82" spans="1:34" ht="13.5" customHeight="1">
      <c r="A82" s="412" t="s">
        <v>1352</v>
      </c>
      <c r="B82" s="412"/>
      <c r="C82" s="413"/>
      <c r="D82" s="414" t="s">
        <v>1523</v>
      </c>
      <c r="E82" s="415"/>
      <c r="F82" s="415"/>
      <c r="G82" s="415"/>
      <c r="H82" s="415"/>
      <c r="I82" s="415"/>
      <c r="J82" s="415"/>
      <c r="K82" s="415"/>
      <c r="L82" s="415"/>
      <c r="M82" s="415"/>
      <c r="N82" s="415"/>
      <c r="O82" s="415"/>
      <c r="P82" s="422"/>
      <c r="Q82" s="172"/>
      <c r="R82" s="264"/>
      <c r="S82" s="412" t="s">
        <v>1352</v>
      </c>
      <c r="T82" s="412"/>
      <c r="U82" s="413"/>
      <c r="V82" s="414" t="s">
        <v>1524</v>
      </c>
      <c r="W82" s="415"/>
      <c r="X82" s="415"/>
      <c r="Y82" s="415"/>
      <c r="Z82" s="415"/>
      <c r="AA82" s="415"/>
      <c r="AB82" s="415"/>
      <c r="AC82" s="415"/>
      <c r="AD82" s="415"/>
      <c r="AE82" s="415"/>
      <c r="AF82" s="415"/>
      <c r="AG82" s="415"/>
      <c r="AH82" s="422"/>
    </row>
    <row r="83" spans="1:34" ht="13.5" customHeight="1">
      <c r="A83" s="253" t="s">
        <v>1355</v>
      </c>
      <c r="B83" s="419">
        <v>0.375</v>
      </c>
      <c r="C83" s="419"/>
      <c r="D83" s="420" t="s">
        <v>1525</v>
      </c>
      <c r="E83" s="420"/>
      <c r="F83" s="420"/>
      <c r="G83" s="420"/>
      <c r="H83" s="420"/>
      <c r="I83" s="420"/>
      <c r="J83" s="254" t="s">
        <v>1356</v>
      </c>
      <c r="K83" s="420" t="s">
        <v>1544</v>
      </c>
      <c r="L83" s="420"/>
      <c r="M83" s="420"/>
      <c r="N83" s="420"/>
      <c r="O83" s="420"/>
      <c r="P83" s="424"/>
      <c r="Q83" s="172"/>
      <c r="R83" s="264"/>
      <c r="S83" s="253" t="s">
        <v>1355</v>
      </c>
      <c r="T83" s="419">
        <v>0.375</v>
      </c>
      <c r="U83" s="419"/>
      <c r="V83" s="420" t="s">
        <v>1532</v>
      </c>
      <c r="W83" s="420"/>
      <c r="X83" s="420"/>
      <c r="Y83" s="420"/>
      <c r="Z83" s="420"/>
      <c r="AA83" s="420"/>
      <c r="AB83" s="254" t="s">
        <v>1356</v>
      </c>
      <c r="AC83" s="420" t="s">
        <v>1546</v>
      </c>
      <c r="AD83" s="420"/>
      <c r="AE83" s="420"/>
      <c r="AF83" s="420"/>
      <c r="AG83" s="420"/>
      <c r="AH83" s="424"/>
    </row>
    <row r="84" spans="1:34" ht="13.5" customHeight="1">
      <c r="A84" s="253" t="s">
        <v>1357</v>
      </c>
      <c r="B84" s="419">
        <v>0.41666666666666669</v>
      </c>
      <c r="C84" s="419"/>
      <c r="D84" s="420" t="s">
        <v>1548</v>
      </c>
      <c r="E84" s="420"/>
      <c r="F84" s="420"/>
      <c r="G84" s="420"/>
      <c r="H84" s="420"/>
      <c r="I84" s="420"/>
      <c r="J84" s="254" t="s">
        <v>1356</v>
      </c>
      <c r="K84" s="420" t="s">
        <v>1522</v>
      </c>
      <c r="L84" s="420"/>
      <c r="M84" s="420"/>
      <c r="N84" s="420"/>
      <c r="O84" s="420"/>
      <c r="P84" s="424"/>
      <c r="Q84" s="172"/>
      <c r="R84" s="264"/>
      <c r="S84" s="253" t="s">
        <v>1357</v>
      </c>
      <c r="T84" s="419">
        <v>0.41666666666666669</v>
      </c>
      <c r="U84" s="419"/>
      <c r="V84" s="420" t="s">
        <v>1521</v>
      </c>
      <c r="W84" s="420"/>
      <c r="X84" s="420"/>
      <c r="Y84" s="420"/>
      <c r="Z84" s="420"/>
      <c r="AA84" s="420"/>
      <c r="AB84" s="254" t="s">
        <v>1356</v>
      </c>
      <c r="AC84" s="420" t="s">
        <v>1550</v>
      </c>
      <c r="AD84" s="420"/>
      <c r="AE84" s="420"/>
      <c r="AF84" s="420"/>
      <c r="AG84" s="420"/>
      <c r="AH84" s="424"/>
    </row>
    <row r="85" spans="1:34" ht="13.5" customHeight="1">
      <c r="A85" s="253" t="s">
        <v>1358</v>
      </c>
      <c r="B85" s="419">
        <v>0.45833333333333298</v>
      </c>
      <c r="C85" s="419"/>
      <c r="D85" s="420" t="s">
        <v>1545</v>
      </c>
      <c r="E85" s="420"/>
      <c r="F85" s="420"/>
      <c r="G85" s="420"/>
      <c r="H85" s="420"/>
      <c r="I85" s="420"/>
      <c r="J85" s="254" t="s">
        <v>1356</v>
      </c>
      <c r="K85" s="420" t="s">
        <v>1525</v>
      </c>
      <c r="L85" s="420"/>
      <c r="M85" s="420"/>
      <c r="N85" s="420"/>
      <c r="O85" s="420"/>
      <c r="P85" s="424"/>
      <c r="Q85" s="172"/>
      <c r="R85" s="264"/>
      <c r="S85" s="253" t="s">
        <v>1358</v>
      </c>
      <c r="T85" s="419">
        <v>0.45833333333333298</v>
      </c>
      <c r="U85" s="419"/>
      <c r="V85" s="420" t="s">
        <v>1547</v>
      </c>
      <c r="W85" s="420"/>
      <c r="X85" s="420"/>
      <c r="Y85" s="420"/>
      <c r="Z85" s="420"/>
      <c r="AA85" s="420"/>
      <c r="AB85" s="254" t="s">
        <v>1356</v>
      </c>
      <c r="AC85" s="420" t="s">
        <v>1532</v>
      </c>
      <c r="AD85" s="420"/>
      <c r="AE85" s="420"/>
      <c r="AF85" s="420"/>
      <c r="AG85" s="420"/>
      <c r="AH85" s="424"/>
    </row>
    <row r="86" spans="1:34" ht="13.5" customHeight="1">
      <c r="A86" s="253" t="s">
        <v>1360</v>
      </c>
      <c r="B86" s="419">
        <v>0.5</v>
      </c>
      <c r="C86" s="419"/>
      <c r="D86" s="420" t="s">
        <v>1544</v>
      </c>
      <c r="E86" s="420"/>
      <c r="F86" s="420"/>
      <c r="G86" s="420"/>
      <c r="H86" s="420"/>
      <c r="I86" s="420"/>
      <c r="J86" s="254" t="s">
        <v>1356</v>
      </c>
      <c r="K86" s="420" t="s">
        <v>1548</v>
      </c>
      <c r="L86" s="420"/>
      <c r="M86" s="420"/>
      <c r="N86" s="420"/>
      <c r="O86" s="420"/>
      <c r="P86" s="424"/>
      <c r="Q86" s="172"/>
      <c r="R86" s="264"/>
      <c r="S86" s="253" t="s">
        <v>1360</v>
      </c>
      <c r="T86" s="419">
        <v>0.5</v>
      </c>
      <c r="U86" s="419"/>
      <c r="V86" s="420" t="s">
        <v>1546</v>
      </c>
      <c r="W86" s="420"/>
      <c r="X86" s="420"/>
      <c r="Y86" s="420"/>
      <c r="Z86" s="420"/>
      <c r="AA86" s="420"/>
      <c r="AB86" s="254" t="s">
        <v>1356</v>
      </c>
      <c r="AC86" s="420" t="s">
        <v>1521</v>
      </c>
      <c r="AD86" s="420"/>
      <c r="AE86" s="420"/>
      <c r="AF86" s="420"/>
      <c r="AG86" s="420"/>
      <c r="AH86" s="424"/>
    </row>
    <row r="87" spans="1:34" ht="13.5" customHeight="1">
      <c r="A87" s="253" t="s">
        <v>1551</v>
      </c>
      <c r="B87" s="419">
        <v>0.54166666666666696</v>
      </c>
      <c r="C87" s="419"/>
      <c r="D87" s="420" t="s">
        <v>1525</v>
      </c>
      <c r="E87" s="420"/>
      <c r="F87" s="420"/>
      <c r="G87" s="420"/>
      <c r="H87" s="420"/>
      <c r="I87" s="420"/>
      <c r="J87" s="254" t="s">
        <v>1356</v>
      </c>
      <c r="K87" s="420" t="s">
        <v>1549</v>
      </c>
      <c r="L87" s="420"/>
      <c r="M87" s="420"/>
      <c r="N87" s="420"/>
      <c r="O87" s="420"/>
      <c r="P87" s="424"/>
      <c r="Q87" s="271"/>
      <c r="R87" s="274"/>
      <c r="S87" s="253" t="s">
        <v>1551</v>
      </c>
      <c r="T87" s="419">
        <v>0.54166666666666696</v>
      </c>
      <c r="U87" s="419"/>
      <c r="V87" s="420" t="s">
        <v>1532</v>
      </c>
      <c r="W87" s="420"/>
      <c r="X87" s="420"/>
      <c r="Y87" s="420"/>
      <c r="Z87" s="420"/>
      <c r="AA87" s="420"/>
      <c r="AB87" s="254" t="s">
        <v>1356</v>
      </c>
      <c r="AC87" s="420" t="s">
        <v>1550</v>
      </c>
      <c r="AD87" s="420"/>
      <c r="AE87" s="420"/>
      <c r="AF87" s="420"/>
      <c r="AG87" s="420"/>
      <c r="AH87" s="424"/>
    </row>
    <row r="88" spans="1:34" ht="13.5" customHeight="1">
      <c r="A88" s="253" t="s">
        <v>1526</v>
      </c>
      <c r="B88" s="419">
        <v>0.58333333333333304</v>
      </c>
      <c r="C88" s="419"/>
      <c r="D88" s="420" t="s">
        <v>1545</v>
      </c>
      <c r="E88" s="420"/>
      <c r="F88" s="420"/>
      <c r="G88" s="420"/>
      <c r="H88" s="420"/>
      <c r="I88" s="420"/>
      <c r="J88" s="254" t="s">
        <v>1356</v>
      </c>
      <c r="K88" s="420" t="s">
        <v>1544</v>
      </c>
      <c r="L88" s="420"/>
      <c r="M88" s="420"/>
      <c r="N88" s="420"/>
      <c r="O88" s="420"/>
      <c r="P88" s="424"/>
      <c r="Q88" s="172"/>
      <c r="R88" s="264"/>
      <c r="S88" s="253" t="s">
        <v>1526</v>
      </c>
      <c r="T88" s="419">
        <v>0.58333333333333304</v>
      </c>
      <c r="U88" s="419"/>
      <c r="V88" s="420" t="s">
        <v>1547</v>
      </c>
      <c r="W88" s="420"/>
      <c r="X88" s="420"/>
      <c r="Y88" s="420"/>
      <c r="Z88" s="420"/>
      <c r="AA88" s="420"/>
      <c r="AB88" s="254" t="s">
        <v>1356</v>
      </c>
      <c r="AC88" s="420" t="s">
        <v>1546</v>
      </c>
      <c r="AD88" s="420"/>
      <c r="AE88" s="420"/>
      <c r="AF88" s="420"/>
      <c r="AG88" s="420"/>
      <c r="AH88" s="424"/>
    </row>
    <row r="89" spans="1:34" ht="13.5" customHeight="1">
      <c r="A89" s="253" t="s">
        <v>1527</v>
      </c>
      <c r="B89" s="419">
        <v>0.625</v>
      </c>
      <c r="C89" s="419"/>
      <c r="D89" s="420" t="s">
        <v>1548</v>
      </c>
      <c r="E89" s="420"/>
      <c r="F89" s="420"/>
      <c r="G89" s="420"/>
      <c r="H89" s="420"/>
      <c r="I89" s="420"/>
      <c r="J89" s="254" t="s">
        <v>1356</v>
      </c>
      <c r="K89" s="420" t="s">
        <v>1525</v>
      </c>
      <c r="L89" s="420"/>
      <c r="M89" s="420"/>
      <c r="N89" s="420"/>
      <c r="O89" s="420"/>
      <c r="P89" s="424"/>
      <c r="Q89" s="172"/>
      <c r="R89" s="264"/>
      <c r="S89" s="253" t="s">
        <v>1527</v>
      </c>
      <c r="T89" s="419">
        <v>0.625</v>
      </c>
      <c r="U89" s="419"/>
      <c r="V89" s="420" t="s">
        <v>1521</v>
      </c>
      <c r="W89" s="420"/>
      <c r="X89" s="420"/>
      <c r="Y89" s="420"/>
      <c r="Z89" s="420"/>
      <c r="AA89" s="420"/>
      <c r="AB89" s="254" t="s">
        <v>1356</v>
      </c>
      <c r="AC89" s="420" t="s">
        <v>1532</v>
      </c>
      <c r="AD89" s="420"/>
      <c r="AE89" s="420"/>
      <c r="AF89" s="420"/>
      <c r="AG89" s="420"/>
      <c r="AH89" s="424"/>
    </row>
    <row r="90" spans="1:34" ht="13.5" customHeight="1">
      <c r="A90" s="253" t="s">
        <v>1528</v>
      </c>
      <c r="B90" s="419">
        <v>0.66666666666666696</v>
      </c>
      <c r="C90" s="419"/>
      <c r="D90" s="420" t="s">
        <v>1545</v>
      </c>
      <c r="E90" s="420"/>
      <c r="F90" s="420"/>
      <c r="G90" s="420"/>
      <c r="H90" s="420"/>
      <c r="I90" s="420"/>
      <c r="J90" s="254" t="s">
        <v>1356</v>
      </c>
      <c r="K90" s="420" t="s">
        <v>1522</v>
      </c>
      <c r="L90" s="420"/>
      <c r="M90" s="420"/>
      <c r="N90" s="420"/>
      <c r="O90" s="420"/>
      <c r="P90" s="424"/>
      <c r="Q90" s="172"/>
      <c r="R90" s="264"/>
      <c r="S90" s="253" t="s">
        <v>1528</v>
      </c>
      <c r="T90" s="419">
        <v>0.66666666666666696</v>
      </c>
      <c r="U90" s="419"/>
      <c r="V90" s="420" t="s">
        <v>1550</v>
      </c>
      <c r="W90" s="420"/>
      <c r="X90" s="420"/>
      <c r="Y90" s="420"/>
      <c r="Z90" s="420"/>
      <c r="AA90" s="420"/>
      <c r="AB90" s="254" t="s">
        <v>1356</v>
      </c>
      <c r="AC90" s="420" t="s">
        <v>1547</v>
      </c>
      <c r="AD90" s="420"/>
      <c r="AE90" s="420"/>
      <c r="AF90" s="420"/>
      <c r="AG90" s="420"/>
      <c r="AH90" s="424"/>
    </row>
    <row r="91" spans="1:34" ht="13.5" customHeight="1">
      <c r="A91" s="277"/>
      <c r="B91" s="278"/>
      <c r="C91" s="278"/>
      <c r="D91" s="134"/>
      <c r="E91" s="134"/>
      <c r="F91" s="134"/>
      <c r="G91" s="134"/>
      <c r="H91" s="134"/>
      <c r="I91" s="134"/>
      <c r="J91" s="134"/>
      <c r="K91" s="134"/>
      <c r="L91" s="134"/>
      <c r="M91" s="134"/>
      <c r="N91" s="134"/>
      <c r="O91" s="134"/>
      <c r="P91" s="134"/>
      <c r="Q91" s="172"/>
      <c r="R91" s="264"/>
      <c r="S91" s="157"/>
      <c r="T91" s="278"/>
      <c r="U91" s="278"/>
      <c r="V91" s="134"/>
      <c r="W91" s="134"/>
      <c r="X91" s="134"/>
      <c r="Y91" s="134"/>
      <c r="Z91" s="134"/>
      <c r="AA91" s="134"/>
      <c r="AB91" s="134"/>
      <c r="AC91" s="134"/>
      <c r="AD91" s="134"/>
      <c r="AE91" s="134"/>
      <c r="AF91" s="134"/>
      <c r="AG91" s="134"/>
      <c r="AH91" s="279"/>
    </row>
    <row r="92" spans="1:34" ht="13.5" customHeight="1" thickBot="1">
      <c r="A92" s="280"/>
      <c r="B92" s="152"/>
      <c r="C92" s="153"/>
      <c r="D92" s="153"/>
      <c r="E92" s="153"/>
      <c r="F92" s="153"/>
      <c r="G92" s="153"/>
      <c r="H92" s="153"/>
      <c r="I92" s="153"/>
      <c r="J92" s="151"/>
      <c r="K92" s="153"/>
      <c r="L92" s="153"/>
      <c r="M92" s="153"/>
      <c r="N92" s="153"/>
      <c r="O92" s="153"/>
      <c r="P92" s="153"/>
      <c r="Q92" s="281"/>
      <c r="R92" s="282"/>
      <c r="S92" s="151"/>
      <c r="T92" s="152"/>
      <c r="U92" s="153"/>
      <c r="V92" s="153"/>
      <c r="W92" s="153"/>
      <c r="X92" s="153"/>
      <c r="Y92" s="153"/>
      <c r="Z92" s="153"/>
      <c r="AA92" s="153"/>
      <c r="AB92" s="151"/>
      <c r="AC92" s="153"/>
      <c r="AD92" s="153"/>
      <c r="AE92" s="153"/>
      <c r="AF92" s="153"/>
      <c r="AG92" s="153"/>
      <c r="AH92" s="283"/>
    </row>
    <row r="93" spans="1:34" ht="13.5" customHeight="1" thickTop="1">
      <c r="A93" s="259"/>
      <c r="B93" s="260"/>
      <c r="C93" s="260"/>
      <c r="D93" s="260"/>
      <c r="E93" s="260"/>
      <c r="F93" s="260"/>
      <c r="G93" s="260"/>
      <c r="H93" s="260"/>
      <c r="I93" s="260"/>
      <c r="J93" s="260"/>
      <c r="K93" s="260"/>
      <c r="L93" s="260"/>
      <c r="M93" s="260"/>
      <c r="N93" s="260"/>
      <c r="O93" s="260"/>
      <c r="P93" s="260"/>
      <c r="Q93" s="261"/>
    </row>
    <row r="94" spans="1:34" ht="13.5" customHeight="1">
      <c r="A94" s="262"/>
      <c r="B94" s="263"/>
      <c r="C94" s="263"/>
      <c r="D94" s="263"/>
      <c r="E94" s="263"/>
      <c r="F94" s="159"/>
      <c r="G94" s="159"/>
      <c r="H94" s="159"/>
      <c r="I94" s="159"/>
      <c r="J94" s="159"/>
      <c r="K94" s="159"/>
      <c r="L94" s="159"/>
      <c r="M94" s="159"/>
      <c r="N94" s="263"/>
      <c r="O94" s="263"/>
      <c r="P94" s="263"/>
      <c r="Q94" s="172"/>
    </row>
    <row r="95" spans="1:34" ht="13.5" customHeight="1">
      <c r="A95" s="265"/>
      <c r="B95" s="132"/>
      <c r="C95" s="132"/>
      <c r="D95" s="132"/>
      <c r="E95" s="132"/>
      <c r="F95" s="411" t="s">
        <v>1552</v>
      </c>
      <c r="G95" s="411"/>
      <c r="H95" s="411"/>
      <c r="I95" s="411"/>
      <c r="J95" s="411"/>
      <c r="K95" s="266"/>
      <c r="L95" s="266"/>
      <c r="M95" s="132"/>
      <c r="N95" s="266"/>
      <c r="O95" s="266"/>
      <c r="P95" s="266"/>
      <c r="Q95" s="172"/>
    </row>
    <row r="96" spans="1:34" ht="13.5" customHeight="1">
      <c r="A96" s="265"/>
      <c r="B96" s="132"/>
      <c r="C96" s="132"/>
      <c r="D96" s="132"/>
      <c r="E96" s="132"/>
      <c r="F96" s="132"/>
      <c r="G96" s="132"/>
      <c r="H96" s="132"/>
      <c r="I96" s="132"/>
      <c r="J96" s="132"/>
      <c r="K96" s="132"/>
      <c r="L96" s="132"/>
      <c r="M96" s="132"/>
      <c r="N96" s="132"/>
      <c r="O96" s="132"/>
      <c r="P96" s="132"/>
      <c r="Q96" s="172"/>
    </row>
    <row r="97" spans="1:17" ht="13.5" customHeight="1">
      <c r="A97" s="265"/>
      <c r="B97" s="266"/>
      <c r="C97" s="266"/>
      <c r="D97" s="266"/>
      <c r="E97" s="266"/>
      <c r="F97" s="266"/>
      <c r="G97" s="132"/>
      <c r="H97" s="132"/>
      <c r="I97" s="132"/>
      <c r="J97" s="269"/>
      <c r="K97" s="269"/>
      <c r="L97" s="270"/>
      <c r="M97" s="266"/>
      <c r="N97" s="266"/>
      <c r="O97" s="266"/>
      <c r="P97" s="266"/>
      <c r="Q97" s="271"/>
    </row>
    <row r="98" spans="1:17" ht="13.5" customHeight="1">
      <c r="A98" s="423" t="s">
        <v>1520</v>
      </c>
      <c r="B98" s="411"/>
      <c r="C98" s="411"/>
      <c r="D98" s="411"/>
      <c r="E98" s="411"/>
      <c r="F98" s="266"/>
      <c r="G98" s="266"/>
      <c r="H98" s="132"/>
      <c r="I98" s="132"/>
      <c r="J98" s="269"/>
      <c r="K98" s="411" t="s">
        <v>1531</v>
      </c>
      <c r="L98" s="411"/>
      <c r="M98" s="411"/>
      <c r="N98" s="411"/>
      <c r="O98" s="411"/>
      <c r="P98" s="266"/>
      <c r="Q98" s="172"/>
    </row>
    <row r="99" spans="1:17" ht="13.5" customHeight="1">
      <c r="A99" s="265"/>
      <c r="B99" s="132"/>
      <c r="C99" s="132"/>
      <c r="D99" s="132"/>
      <c r="E99" s="132"/>
      <c r="F99" s="132"/>
      <c r="G99" s="132"/>
      <c r="H99" s="132"/>
      <c r="I99" s="132"/>
      <c r="J99" s="132"/>
      <c r="K99" s="132"/>
      <c r="L99" s="132"/>
      <c r="M99" s="132"/>
      <c r="N99" s="132"/>
      <c r="O99" s="132"/>
      <c r="P99" s="132"/>
      <c r="Q99" s="172"/>
    </row>
    <row r="100" spans="1:17" ht="13.5" customHeight="1">
      <c r="A100" s="265"/>
      <c r="B100" s="132"/>
      <c r="C100" s="132"/>
      <c r="D100" s="132"/>
      <c r="E100" s="132"/>
      <c r="F100" s="132"/>
      <c r="G100" s="132"/>
      <c r="H100" s="132"/>
      <c r="I100" s="272"/>
      <c r="J100" s="132"/>
      <c r="K100" s="132"/>
      <c r="L100" s="132"/>
      <c r="M100" s="132"/>
      <c r="N100" s="132"/>
      <c r="O100" s="132"/>
      <c r="P100" s="132"/>
      <c r="Q100" s="271"/>
    </row>
    <row r="101" spans="1:17" ht="13.5" customHeight="1">
      <c r="A101" s="265"/>
      <c r="B101" s="269"/>
      <c r="C101" s="266"/>
      <c r="D101" s="266"/>
      <c r="E101" s="266"/>
      <c r="F101" s="266"/>
      <c r="G101" s="266"/>
      <c r="H101" s="132"/>
      <c r="I101" s="132"/>
      <c r="J101" s="132"/>
      <c r="K101" s="132"/>
      <c r="L101" s="266"/>
      <c r="M101" s="266"/>
      <c r="N101" s="266"/>
      <c r="O101" s="266"/>
      <c r="P101" s="266"/>
      <c r="Q101" s="273"/>
    </row>
    <row r="102" spans="1:17" ht="13.5" customHeight="1">
      <c r="A102" s="265"/>
      <c r="B102" s="411" t="s">
        <v>1553</v>
      </c>
      <c r="C102" s="411"/>
      <c r="D102" s="411"/>
      <c r="E102" s="411"/>
      <c r="F102" s="411"/>
      <c r="G102" s="266"/>
      <c r="H102" s="266"/>
      <c r="I102" s="132"/>
      <c r="J102" s="411" t="s">
        <v>1554</v>
      </c>
      <c r="K102" s="411"/>
      <c r="L102" s="411"/>
      <c r="M102" s="411"/>
      <c r="N102" s="411"/>
      <c r="O102" s="266"/>
      <c r="P102" s="266"/>
      <c r="Q102" s="275"/>
    </row>
    <row r="103" spans="1:17" ht="13.5" customHeight="1">
      <c r="A103" s="265"/>
      <c r="B103" s="132"/>
      <c r="C103" s="132"/>
      <c r="D103" s="132"/>
      <c r="E103" s="132"/>
      <c r="F103" s="132"/>
      <c r="G103" s="269"/>
      <c r="H103" s="269"/>
      <c r="I103" s="269"/>
      <c r="J103" s="269"/>
      <c r="K103" s="269"/>
      <c r="L103" s="269"/>
      <c r="M103" s="269"/>
      <c r="N103" s="269"/>
      <c r="O103" s="132"/>
      <c r="P103" s="132"/>
      <c r="Q103" s="271"/>
    </row>
    <row r="104" spans="1:17" ht="13.5" customHeight="1">
      <c r="A104" s="412" t="s">
        <v>1352</v>
      </c>
      <c r="B104" s="412"/>
      <c r="C104" s="413"/>
      <c r="D104" s="414" t="s">
        <v>1555</v>
      </c>
      <c r="E104" s="415"/>
      <c r="F104" s="415"/>
      <c r="G104" s="415"/>
      <c r="H104" s="415"/>
      <c r="I104" s="415"/>
      <c r="J104" s="415"/>
      <c r="K104" s="415"/>
      <c r="L104" s="415"/>
      <c r="M104" s="415"/>
      <c r="N104" s="415"/>
      <c r="O104" s="415"/>
      <c r="P104" s="422"/>
      <c r="Q104" s="172"/>
    </row>
    <row r="105" spans="1:17" ht="13.5" customHeight="1">
      <c r="A105" s="253" t="s">
        <v>1355</v>
      </c>
      <c r="B105" s="419">
        <v>0.375</v>
      </c>
      <c r="C105" s="419"/>
      <c r="D105" s="420" t="s">
        <v>1552</v>
      </c>
      <c r="E105" s="420"/>
      <c r="F105" s="420"/>
      <c r="G105" s="420"/>
      <c r="H105" s="420"/>
      <c r="I105" s="420"/>
      <c r="J105" s="254" t="s">
        <v>1356</v>
      </c>
      <c r="K105" s="420" t="s">
        <v>1520</v>
      </c>
      <c r="L105" s="420"/>
      <c r="M105" s="420"/>
      <c r="N105" s="420"/>
      <c r="O105" s="420"/>
      <c r="P105" s="424"/>
      <c r="Q105" s="172"/>
    </row>
    <row r="106" spans="1:17" ht="13.5" customHeight="1">
      <c r="A106" s="253" t="s">
        <v>1357</v>
      </c>
      <c r="B106" s="419">
        <v>0.41666666666666669</v>
      </c>
      <c r="C106" s="419"/>
      <c r="D106" s="420" t="s">
        <v>1553</v>
      </c>
      <c r="E106" s="420"/>
      <c r="F106" s="420"/>
      <c r="G106" s="420"/>
      <c r="H106" s="420"/>
      <c r="I106" s="420"/>
      <c r="J106" s="254" t="s">
        <v>1356</v>
      </c>
      <c r="K106" s="420" t="s">
        <v>1535</v>
      </c>
      <c r="L106" s="420"/>
      <c r="M106" s="420"/>
      <c r="N106" s="420"/>
      <c r="O106" s="420"/>
      <c r="P106" s="424"/>
      <c r="Q106" s="172"/>
    </row>
    <row r="107" spans="1:17" ht="13.5" customHeight="1">
      <c r="A107" s="253" t="s">
        <v>1358</v>
      </c>
      <c r="B107" s="419">
        <v>0.45833333333333298</v>
      </c>
      <c r="C107" s="419"/>
      <c r="D107" s="420" t="s">
        <v>1531</v>
      </c>
      <c r="E107" s="420"/>
      <c r="F107" s="420"/>
      <c r="G107" s="420"/>
      <c r="H107" s="420"/>
      <c r="I107" s="420"/>
      <c r="J107" s="254" t="s">
        <v>1356</v>
      </c>
      <c r="K107" s="420" t="s">
        <v>1552</v>
      </c>
      <c r="L107" s="420"/>
      <c r="M107" s="420"/>
      <c r="N107" s="420"/>
      <c r="O107" s="420"/>
      <c r="P107" s="424"/>
      <c r="Q107" s="172"/>
    </row>
    <row r="108" spans="1:17" ht="13.5" customHeight="1">
      <c r="A108" s="253" t="s">
        <v>1360</v>
      </c>
      <c r="B108" s="419">
        <v>0.5</v>
      </c>
      <c r="C108" s="419"/>
      <c r="D108" s="420" t="s">
        <v>1520</v>
      </c>
      <c r="E108" s="420"/>
      <c r="F108" s="420"/>
      <c r="G108" s="420"/>
      <c r="H108" s="420"/>
      <c r="I108" s="420"/>
      <c r="J108" s="254" t="s">
        <v>1356</v>
      </c>
      <c r="K108" s="420" t="s">
        <v>1553</v>
      </c>
      <c r="L108" s="420"/>
      <c r="M108" s="420"/>
      <c r="N108" s="420"/>
      <c r="O108" s="420"/>
      <c r="P108" s="424"/>
      <c r="Q108" s="172"/>
    </row>
    <row r="109" spans="1:17" ht="13.5" customHeight="1">
      <c r="A109" s="253" t="s">
        <v>1551</v>
      </c>
      <c r="B109" s="419">
        <v>0.54166666666666696</v>
      </c>
      <c r="C109" s="419"/>
      <c r="D109" s="420" t="s">
        <v>1552</v>
      </c>
      <c r="E109" s="420"/>
      <c r="F109" s="420"/>
      <c r="G109" s="420"/>
      <c r="H109" s="420"/>
      <c r="I109" s="420"/>
      <c r="J109" s="254" t="s">
        <v>1356</v>
      </c>
      <c r="K109" s="420" t="s">
        <v>1535</v>
      </c>
      <c r="L109" s="420"/>
      <c r="M109" s="420"/>
      <c r="N109" s="420"/>
      <c r="O109" s="420"/>
      <c r="P109" s="424"/>
      <c r="Q109" s="271"/>
    </row>
    <row r="110" spans="1:17" ht="13.5" customHeight="1">
      <c r="A110" s="253" t="s">
        <v>1526</v>
      </c>
      <c r="B110" s="419">
        <v>0.58333333333333304</v>
      </c>
      <c r="C110" s="419"/>
      <c r="D110" s="420" t="s">
        <v>1520</v>
      </c>
      <c r="E110" s="420"/>
      <c r="F110" s="420"/>
      <c r="G110" s="420"/>
      <c r="H110" s="420"/>
      <c r="I110" s="420"/>
      <c r="J110" s="254" t="s">
        <v>1356</v>
      </c>
      <c r="K110" s="420" t="s">
        <v>1531</v>
      </c>
      <c r="L110" s="420"/>
      <c r="M110" s="420"/>
      <c r="N110" s="420"/>
      <c r="O110" s="420"/>
      <c r="P110" s="424"/>
      <c r="Q110" s="172"/>
    </row>
    <row r="111" spans="1:17" ht="13.5" customHeight="1">
      <c r="A111" s="253" t="s">
        <v>1527</v>
      </c>
      <c r="B111" s="419">
        <v>0.625</v>
      </c>
      <c r="C111" s="419"/>
      <c r="D111" s="420" t="s">
        <v>1553</v>
      </c>
      <c r="E111" s="420"/>
      <c r="F111" s="420"/>
      <c r="G111" s="420"/>
      <c r="H111" s="420"/>
      <c r="I111" s="420"/>
      <c r="J111" s="254" t="s">
        <v>1356</v>
      </c>
      <c r="K111" s="420" t="s">
        <v>1552</v>
      </c>
      <c r="L111" s="420"/>
      <c r="M111" s="420"/>
      <c r="N111" s="420"/>
      <c r="O111" s="420"/>
      <c r="P111" s="424"/>
      <c r="Q111" s="172"/>
    </row>
    <row r="112" spans="1:17" ht="13.5" customHeight="1">
      <c r="A112" s="253" t="s">
        <v>1528</v>
      </c>
      <c r="B112" s="419">
        <v>0.66666666666666696</v>
      </c>
      <c r="C112" s="419"/>
      <c r="D112" s="420" t="s">
        <v>1535</v>
      </c>
      <c r="E112" s="420"/>
      <c r="F112" s="420"/>
      <c r="G112" s="420"/>
      <c r="H112" s="420"/>
      <c r="I112" s="420"/>
      <c r="J112" s="254" t="s">
        <v>1356</v>
      </c>
      <c r="K112" s="420" t="s">
        <v>1531</v>
      </c>
      <c r="L112" s="420"/>
      <c r="M112" s="420"/>
      <c r="N112" s="420"/>
      <c r="O112" s="420"/>
      <c r="P112" s="424"/>
      <c r="Q112" s="172"/>
    </row>
    <row r="113" spans="1:17" ht="13.5" customHeight="1">
      <c r="A113" s="277"/>
      <c r="B113" s="278"/>
      <c r="C113" s="278"/>
      <c r="D113" s="134"/>
      <c r="E113" s="134"/>
      <c r="F113" s="134"/>
      <c r="G113" s="134"/>
      <c r="H113" s="134"/>
      <c r="I113" s="134"/>
      <c r="J113" s="134"/>
      <c r="K113" s="134"/>
      <c r="L113" s="134"/>
      <c r="M113" s="134"/>
      <c r="N113" s="134"/>
      <c r="O113" s="134"/>
      <c r="P113" s="134"/>
      <c r="Q113" s="172"/>
    </row>
    <row r="114" spans="1:17" ht="13.5" customHeight="1" thickBot="1">
      <c r="A114" s="280"/>
      <c r="B114" s="152"/>
      <c r="C114" s="153"/>
      <c r="D114" s="153"/>
      <c r="E114" s="153"/>
      <c r="F114" s="153"/>
      <c r="G114" s="153"/>
      <c r="H114" s="153"/>
      <c r="I114" s="153"/>
      <c r="J114" s="151"/>
      <c r="K114" s="153"/>
      <c r="L114" s="153"/>
      <c r="M114" s="153"/>
      <c r="N114" s="153"/>
      <c r="O114" s="153"/>
      <c r="P114" s="153"/>
      <c r="Q114" s="281"/>
    </row>
    <row r="115" spans="1:17" ht="13.5" customHeight="1" thickTop="1"/>
    <row r="116" spans="1:17" ht="13.5" customHeight="1"/>
    <row r="117" spans="1:17" ht="13.5" customHeight="1"/>
    <row r="118" spans="1:17" ht="13.5" customHeight="1"/>
    <row r="119" spans="1:17" ht="13.5" customHeight="1"/>
    <row r="120" spans="1:17" ht="13.5" customHeight="1"/>
    <row r="121" spans="1:17" ht="13.5" customHeight="1"/>
    <row r="122" spans="1:17" ht="13.5" customHeight="1"/>
    <row r="123" spans="1:17" ht="13.5" customHeight="1"/>
    <row r="124" spans="1:17" ht="13.5" customHeight="1"/>
    <row r="125" spans="1:17" ht="13.5" customHeight="1"/>
    <row r="126" spans="1:17" ht="13.5" customHeight="1"/>
    <row r="127" spans="1:17" ht="13.5" customHeight="1"/>
    <row r="128" spans="1:17" ht="13.5" customHeight="1"/>
    <row r="129" spans="1:222" ht="13.5" customHeight="1"/>
    <row r="130" spans="1:222" ht="13.5" customHeight="1"/>
    <row r="131" spans="1:222" ht="13.5" customHeight="1"/>
    <row r="132" spans="1:222" ht="13.5" customHeight="1"/>
    <row r="133" spans="1:222" ht="13.5" customHeight="1"/>
    <row r="134" spans="1:222" ht="13.5" customHeight="1"/>
    <row r="135" spans="1:222" s="106" customFormat="1" ht="13.5" customHeight="1">
      <c r="A135" s="62"/>
      <c r="B135" s="62"/>
      <c r="C135" s="62"/>
      <c r="D135" s="62"/>
      <c r="E135" s="62"/>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c r="CG135" s="110"/>
      <c r="CH135" s="110"/>
      <c r="CI135" s="110"/>
      <c r="CJ135" s="110"/>
      <c r="CK135" s="110"/>
      <c r="CL135" s="110"/>
      <c r="CM135" s="110"/>
      <c r="CN135" s="110"/>
      <c r="CO135" s="110"/>
      <c r="CP135" s="110"/>
      <c r="CQ135" s="110"/>
      <c r="CR135" s="110"/>
      <c r="CS135" s="110"/>
      <c r="CT135" s="110"/>
      <c r="CU135" s="110"/>
      <c r="CV135" s="110"/>
      <c r="CW135" s="110"/>
      <c r="CX135" s="110"/>
      <c r="CY135" s="110"/>
      <c r="CZ135" s="110"/>
      <c r="DA135" s="110"/>
      <c r="DB135" s="110"/>
      <c r="DC135" s="110"/>
      <c r="DD135" s="110"/>
      <c r="DE135" s="110"/>
      <c r="DF135" s="110"/>
      <c r="DG135" s="110"/>
      <c r="DH135" s="110"/>
      <c r="DI135" s="110"/>
      <c r="DJ135" s="110"/>
      <c r="DK135" s="110"/>
      <c r="DL135" s="110"/>
      <c r="DM135" s="110"/>
      <c r="DN135" s="110"/>
      <c r="DO135" s="110"/>
      <c r="DP135" s="110"/>
      <c r="DQ135" s="110"/>
      <c r="DR135" s="110"/>
      <c r="DS135" s="110"/>
      <c r="DT135" s="110"/>
      <c r="DU135" s="110"/>
      <c r="DV135" s="110"/>
      <c r="DW135" s="110"/>
      <c r="DX135" s="110"/>
      <c r="DY135" s="110"/>
      <c r="DZ135" s="110"/>
      <c r="EA135" s="110"/>
      <c r="EB135" s="110"/>
      <c r="EC135" s="110"/>
      <c r="ED135" s="110"/>
      <c r="EE135" s="110"/>
      <c r="EF135" s="110"/>
      <c r="EG135" s="110"/>
      <c r="EH135" s="110"/>
      <c r="EI135" s="110"/>
      <c r="EJ135" s="110"/>
      <c r="EK135" s="110"/>
      <c r="EL135" s="110"/>
      <c r="EM135" s="110"/>
      <c r="EN135" s="110"/>
      <c r="EO135" s="110"/>
      <c r="EP135" s="110"/>
      <c r="EQ135" s="110"/>
      <c r="ER135" s="110"/>
      <c r="ES135" s="110"/>
      <c r="ET135" s="110"/>
      <c r="EU135" s="110"/>
      <c r="EV135" s="110"/>
      <c r="EW135" s="110"/>
      <c r="EX135" s="110"/>
      <c r="EY135" s="110"/>
      <c r="EZ135" s="110"/>
      <c r="FA135" s="110"/>
      <c r="FB135" s="110"/>
      <c r="FC135" s="110"/>
      <c r="FD135" s="110"/>
      <c r="FE135" s="110"/>
      <c r="FF135" s="110"/>
      <c r="FG135" s="110"/>
      <c r="FH135" s="110"/>
      <c r="FI135" s="110"/>
      <c r="FJ135" s="110"/>
      <c r="FK135" s="110"/>
      <c r="FL135" s="110"/>
      <c r="FM135" s="110"/>
      <c r="FN135" s="110"/>
      <c r="FO135" s="110"/>
      <c r="FP135" s="110"/>
      <c r="FQ135" s="110"/>
      <c r="FR135" s="110"/>
      <c r="FS135" s="110"/>
      <c r="FT135" s="110"/>
      <c r="FU135" s="110"/>
      <c r="FV135" s="110"/>
      <c r="FW135" s="110"/>
      <c r="FX135" s="110"/>
      <c r="FY135" s="110"/>
      <c r="FZ135" s="110"/>
      <c r="GA135" s="110"/>
      <c r="GB135" s="110"/>
      <c r="GC135" s="110"/>
      <c r="GD135" s="110"/>
      <c r="GE135" s="110"/>
      <c r="GF135" s="110"/>
      <c r="GG135" s="110"/>
      <c r="GH135" s="110"/>
      <c r="GI135" s="110"/>
      <c r="GJ135" s="110"/>
      <c r="GK135" s="110"/>
      <c r="GL135" s="110"/>
      <c r="GM135" s="110"/>
      <c r="GN135" s="110"/>
      <c r="GO135" s="110"/>
      <c r="GP135" s="110"/>
      <c r="GQ135" s="110"/>
      <c r="GR135" s="110"/>
      <c r="GS135" s="110"/>
      <c r="GT135" s="110"/>
      <c r="GU135" s="110"/>
      <c r="GV135" s="110"/>
      <c r="GW135" s="110"/>
      <c r="GX135" s="110"/>
      <c r="GY135" s="110"/>
      <c r="GZ135" s="110"/>
      <c r="HA135" s="110"/>
      <c r="HB135" s="110"/>
      <c r="HC135" s="110"/>
      <c r="HD135" s="110"/>
      <c r="HE135" s="110"/>
      <c r="HF135" s="110"/>
      <c r="HG135" s="110"/>
      <c r="HH135" s="110"/>
      <c r="HI135" s="110"/>
      <c r="HJ135" s="110"/>
      <c r="HK135" s="110"/>
      <c r="HL135" s="110"/>
      <c r="HM135" s="110"/>
      <c r="HN135" s="110"/>
    </row>
    <row r="136" spans="1:222" ht="13.5" customHeight="1" thickBot="1">
      <c r="AI136" s="177"/>
    </row>
    <row r="137" spans="1:222" ht="15.75" customHeight="1" thickTop="1"/>
    <row r="138" spans="1:222" ht="16.5" customHeight="1"/>
    <row r="139" spans="1:222" ht="13.5" customHeight="1"/>
    <row r="140" spans="1:222" ht="13.5" customHeight="1"/>
    <row r="141" spans="1:222" ht="13.5" customHeight="1"/>
    <row r="142" spans="1:222" ht="13.5" customHeight="1"/>
    <row r="143" spans="1:222" ht="13.5" customHeight="1"/>
    <row r="144" spans="1:222" ht="13.5" customHeight="1"/>
    <row r="145" spans="4:22" ht="13.5" customHeight="1"/>
    <row r="146" spans="4:22" ht="13.5" customHeight="1"/>
    <row r="147" spans="4:22" ht="13.5" customHeight="1"/>
    <row r="148" spans="4:22" ht="13.5" customHeight="1"/>
    <row r="149" spans="4:22" ht="13.5" customHeight="1"/>
    <row r="150" spans="4:22" ht="13.5" customHeight="1"/>
    <row r="151" spans="4:22" ht="13.5" customHeight="1"/>
    <row r="152" spans="4:22" ht="13.5" customHeight="1"/>
    <row r="153" spans="4:22" ht="13.5" customHeight="1"/>
    <row r="154" spans="4:22" ht="13.5" customHeight="1"/>
    <row r="155" spans="4:22" ht="13.5" customHeight="1"/>
    <row r="156" spans="4:22" ht="13.5" customHeight="1"/>
    <row r="157" spans="4:22" ht="13.5" customHeight="1">
      <c r="D157" s="62" t="s">
        <v>1556</v>
      </c>
      <c r="V157" s="62" t="s">
        <v>1557</v>
      </c>
    </row>
    <row r="158" spans="4:22" ht="13.5" customHeight="1">
      <c r="D158" s="62" t="s">
        <v>1558</v>
      </c>
      <c r="V158" s="62" t="s">
        <v>1559</v>
      </c>
    </row>
    <row r="159" spans="4:22" ht="13.5" customHeight="1">
      <c r="D159" s="62" t="s">
        <v>1560</v>
      </c>
      <c r="V159" s="62" t="s">
        <v>1561</v>
      </c>
    </row>
    <row r="160" spans="4:22" ht="13.5" customHeight="1">
      <c r="D160" s="62" t="s">
        <v>1562</v>
      </c>
      <c r="V160" s="62" t="s">
        <v>1563</v>
      </c>
    </row>
    <row r="161" spans="4:22" ht="13.5" customHeight="1">
      <c r="D161" s="62" t="s">
        <v>1564</v>
      </c>
      <c r="V161" s="62" t="s">
        <v>1565</v>
      </c>
    </row>
    <row r="162" spans="4:22" ht="13.5" customHeight="1"/>
    <row r="163" spans="4:22" ht="13.5" customHeight="1"/>
    <row r="164" spans="4:22" ht="13.5" customHeight="1"/>
    <row r="165" spans="4:22" ht="13.5" customHeight="1"/>
    <row r="166" spans="4:22" ht="13.5" customHeight="1"/>
    <row r="167" spans="4:22" ht="13.5" customHeight="1"/>
    <row r="168" spans="4:22" ht="13.5" customHeight="1"/>
    <row r="169" spans="4:22" ht="13.5" customHeight="1"/>
    <row r="170" spans="4:22" ht="13.5" customHeight="1"/>
    <row r="171" spans="4:22" ht="13.5" customHeight="1"/>
    <row r="172" spans="4:22" ht="13.5" customHeight="1"/>
    <row r="173" spans="4:22" ht="13.5" customHeight="1"/>
    <row r="174" spans="4:22" ht="13.5" customHeight="1"/>
    <row r="175" spans="4:22" ht="13.5" customHeight="1"/>
    <row r="176" spans="4:22" ht="13.5" customHeight="1"/>
    <row r="177" spans="4:22" ht="13.5" customHeight="1"/>
    <row r="178" spans="4:22" ht="13.5" customHeight="1"/>
    <row r="179" spans="4:22" ht="13.5" customHeight="1">
      <c r="D179" s="62" t="s">
        <v>1556</v>
      </c>
      <c r="V179" s="62" t="s">
        <v>1557</v>
      </c>
    </row>
    <row r="180" spans="4:22" ht="13.5" customHeight="1">
      <c r="D180" s="62" t="s">
        <v>1558</v>
      </c>
      <c r="V180" s="62" t="s">
        <v>1559</v>
      </c>
    </row>
    <row r="181" spans="4:22" ht="13.5" customHeight="1">
      <c r="D181" s="62" t="s">
        <v>1560</v>
      </c>
      <c r="V181" s="62" t="s">
        <v>1561</v>
      </c>
    </row>
    <row r="182" spans="4:22" ht="13.5" customHeight="1">
      <c r="D182" s="62" t="s">
        <v>1562</v>
      </c>
      <c r="V182" s="62" t="s">
        <v>1563</v>
      </c>
    </row>
    <row r="183" spans="4:22" ht="13.5" customHeight="1">
      <c r="D183" s="62" t="s">
        <v>1564</v>
      </c>
      <c r="V183" s="62" t="s">
        <v>1565</v>
      </c>
    </row>
    <row r="184" spans="4:22" ht="13.5" customHeight="1"/>
    <row r="185" spans="4:22" ht="13.5" customHeight="1"/>
    <row r="186" spans="4:22" ht="13.5" customHeight="1"/>
    <row r="187" spans="4:22" ht="13.5" customHeight="1"/>
    <row r="188" spans="4:22" ht="13.5" customHeight="1"/>
    <row r="189" spans="4:22" ht="13.5" customHeight="1"/>
    <row r="190" spans="4:22" ht="13.5" customHeight="1"/>
    <row r="191" spans="4:22" ht="13.5" customHeight="1"/>
    <row r="192" spans="4:22" ht="13.5" customHeight="1"/>
    <row r="193" spans="1:222" ht="13.5" customHeight="1"/>
    <row r="194" spans="1:222" ht="13.5" customHeight="1"/>
    <row r="195" spans="1:222" ht="13.5" customHeight="1"/>
    <row r="196" spans="1:222" ht="13.5" customHeight="1"/>
    <row r="197" spans="1:222" ht="13.5" customHeight="1"/>
    <row r="198" spans="1:222" ht="13.5" customHeight="1"/>
    <row r="199" spans="1:222" ht="13.5" customHeight="1"/>
    <row r="200" spans="1:222" ht="13.5" customHeight="1"/>
    <row r="201" spans="1:222" s="106" customFormat="1" ht="13.5" customHeight="1">
      <c r="A201" s="62"/>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110"/>
      <c r="AK201" s="110"/>
      <c r="AL201" s="110"/>
      <c r="AM201" s="110"/>
      <c r="AN201" s="110"/>
      <c r="AO201" s="110"/>
      <c r="AP201" s="110"/>
      <c r="AQ201" s="110"/>
      <c r="AR201" s="110"/>
      <c r="AS201" s="110"/>
      <c r="AT201" s="110"/>
      <c r="AU201" s="110"/>
      <c r="AV201" s="110"/>
      <c r="AW201" s="110"/>
      <c r="AX201" s="110"/>
      <c r="AY201" s="110"/>
      <c r="AZ201" s="110"/>
      <c r="BA201" s="110"/>
      <c r="BB201" s="110"/>
      <c r="BC201" s="110"/>
      <c r="BD201" s="110"/>
      <c r="BE201" s="110"/>
      <c r="BF201" s="110"/>
      <c r="BG201" s="110"/>
      <c r="BH201" s="110"/>
      <c r="BI201" s="110"/>
      <c r="BJ201" s="110"/>
      <c r="BK201" s="110"/>
      <c r="BL201" s="110"/>
      <c r="BM201" s="110"/>
      <c r="BN201" s="110"/>
      <c r="BO201" s="110"/>
      <c r="BP201" s="110"/>
      <c r="BQ201" s="110"/>
      <c r="BR201" s="110"/>
      <c r="BS201" s="110"/>
      <c r="BT201" s="110"/>
      <c r="BU201" s="110"/>
      <c r="BV201" s="110"/>
      <c r="BW201" s="110"/>
      <c r="BX201" s="110"/>
      <c r="BY201" s="110"/>
      <c r="BZ201" s="110"/>
      <c r="CA201" s="110"/>
      <c r="CB201" s="110"/>
      <c r="CC201" s="110"/>
      <c r="CD201" s="110"/>
      <c r="CE201" s="110"/>
      <c r="CF201" s="110"/>
      <c r="CG201" s="110"/>
      <c r="CH201" s="110"/>
      <c r="CI201" s="110"/>
      <c r="CJ201" s="110"/>
      <c r="CK201" s="110"/>
      <c r="CL201" s="110"/>
      <c r="CM201" s="110"/>
      <c r="CN201" s="110"/>
      <c r="CO201" s="110"/>
      <c r="CP201" s="110"/>
      <c r="CQ201" s="110"/>
      <c r="CR201" s="110"/>
      <c r="CS201" s="110"/>
      <c r="CT201" s="110"/>
      <c r="CU201" s="110"/>
      <c r="CV201" s="110"/>
      <c r="CW201" s="110"/>
      <c r="CX201" s="110"/>
      <c r="CY201" s="110"/>
      <c r="CZ201" s="110"/>
      <c r="DA201" s="110"/>
      <c r="DB201" s="110"/>
      <c r="DC201" s="110"/>
      <c r="DD201" s="110"/>
      <c r="DE201" s="110"/>
      <c r="DF201" s="110"/>
      <c r="DG201" s="110"/>
      <c r="DH201" s="110"/>
      <c r="DI201" s="110"/>
      <c r="DJ201" s="110"/>
      <c r="DK201" s="110"/>
      <c r="DL201" s="110"/>
      <c r="DM201" s="110"/>
      <c r="DN201" s="110"/>
      <c r="DO201" s="110"/>
      <c r="DP201" s="110"/>
      <c r="DQ201" s="110"/>
      <c r="DR201" s="110"/>
      <c r="DS201" s="110"/>
      <c r="DT201" s="110"/>
      <c r="DU201" s="110"/>
      <c r="DV201" s="110"/>
      <c r="DW201" s="110"/>
      <c r="DX201" s="110"/>
      <c r="DY201" s="110"/>
      <c r="DZ201" s="110"/>
      <c r="EA201" s="110"/>
      <c r="EB201" s="110"/>
      <c r="EC201" s="110"/>
      <c r="ED201" s="110"/>
      <c r="EE201" s="110"/>
      <c r="EF201" s="110"/>
      <c r="EG201" s="110"/>
      <c r="EH201" s="110"/>
      <c r="EI201" s="110"/>
      <c r="EJ201" s="110"/>
      <c r="EK201" s="110"/>
      <c r="EL201" s="110"/>
      <c r="EM201" s="110"/>
      <c r="EN201" s="110"/>
      <c r="EO201" s="110"/>
      <c r="EP201" s="110"/>
      <c r="EQ201" s="110"/>
      <c r="ER201" s="110"/>
      <c r="ES201" s="110"/>
      <c r="ET201" s="110"/>
      <c r="EU201" s="110"/>
      <c r="EV201" s="110"/>
      <c r="EW201" s="110"/>
      <c r="EX201" s="110"/>
      <c r="EY201" s="110"/>
      <c r="EZ201" s="110"/>
      <c r="FA201" s="110"/>
      <c r="FB201" s="110"/>
      <c r="FC201" s="110"/>
      <c r="FD201" s="110"/>
      <c r="FE201" s="110"/>
      <c r="FF201" s="110"/>
      <c r="FG201" s="110"/>
      <c r="FH201" s="110"/>
      <c r="FI201" s="110"/>
      <c r="FJ201" s="110"/>
      <c r="FK201" s="110"/>
      <c r="FL201" s="110"/>
      <c r="FM201" s="110"/>
      <c r="FN201" s="110"/>
      <c r="FO201" s="110"/>
      <c r="FP201" s="110"/>
      <c r="FQ201" s="110"/>
      <c r="FR201" s="110"/>
      <c r="FS201" s="110"/>
      <c r="FT201" s="110"/>
      <c r="FU201" s="110"/>
      <c r="FV201" s="110"/>
      <c r="FW201" s="110"/>
      <c r="FX201" s="110"/>
      <c r="FY201" s="110"/>
      <c r="FZ201" s="110"/>
      <c r="GA201" s="110"/>
      <c r="GB201" s="110"/>
      <c r="GC201" s="110"/>
      <c r="GD201" s="110"/>
      <c r="GE201" s="110"/>
      <c r="GF201" s="110"/>
      <c r="GG201" s="110"/>
      <c r="GH201" s="110"/>
      <c r="GI201" s="110"/>
      <c r="GJ201" s="110"/>
      <c r="GK201" s="110"/>
      <c r="GL201" s="110"/>
      <c r="GM201" s="110"/>
      <c r="GN201" s="110"/>
      <c r="GO201" s="110"/>
      <c r="GP201" s="110"/>
      <c r="GQ201" s="110"/>
      <c r="GR201" s="110"/>
      <c r="GS201" s="110"/>
      <c r="GT201" s="110"/>
      <c r="GU201" s="110"/>
      <c r="GV201" s="110"/>
      <c r="GW201" s="110"/>
      <c r="GX201" s="110"/>
      <c r="GY201" s="110"/>
      <c r="GZ201" s="110"/>
      <c r="HA201" s="110"/>
      <c r="HB201" s="110"/>
      <c r="HC201" s="110"/>
      <c r="HD201" s="110"/>
      <c r="HE201" s="110"/>
      <c r="HF201" s="110"/>
      <c r="HG201" s="110"/>
      <c r="HH201" s="110"/>
      <c r="HI201" s="110"/>
      <c r="HJ201" s="110"/>
      <c r="HK201" s="110"/>
      <c r="HL201" s="110"/>
      <c r="HM201" s="110"/>
      <c r="HN201" s="110"/>
    </row>
    <row r="202" spans="1:222" ht="13.5" customHeight="1"/>
    <row r="203" spans="1:222" ht="13.5" customHeight="1"/>
    <row r="204" spans="1:222" ht="13.5" customHeight="1"/>
    <row r="205" spans="1:222" ht="13.5" customHeight="1"/>
    <row r="206" spans="1:222" ht="13.5" customHeight="1"/>
    <row r="207" spans="1:222" ht="13.5" customHeight="1"/>
    <row r="208" spans="1:222"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sheetData>
  <mergeCells count="187">
    <mergeCell ref="B111:C111"/>
    <mergeCell ref="D111:I111"/>
    <mergeCell ref="K111:P111"/>
    <mergeCell ref="B112:C112"/>
    <mergeCell ref="D112:I112"/>
    <mergeCell ref="K112:P112"/>
    <mergeCell ref="B109:C109"/>
    <mergeCell ref="D109:I109"/>
    <mergeCell ref="K109:P109"/>
    <mergeCell ref="B110:C110"/>
    <mergeCell ref="D110:I110"/>
    <mergeCell ref="K110:P110"/>
    <mergeCell ref="B107:C107"/>
    <mergeCell ref="D107:I107"/>
    <mergeCell ref="K107:P107"/>
    <mergeCell ref="B108:C108"/>
    <mergeCell ref="D108:I108"/>
    <mergeCell ref="K108:P108"/>
    <mergeCell ref="B105:C105"/>
    <mergeCell ref="D105:I105"/>
    <mergeCell ref="K105:P105"/>
    <mergeCell ref="B106:C106"/>
    <mergeCell ref="D106:I106"/>
    <mergeCell ref="K106:P106"/>
    <mergeCell ref="F95:J95"/>
    <mergeCell ref="A98:E98"/>
    <mergeCell ref="K98:O98"/>
    <mergeCell ref="B102:F102"/>
    <mergeCell ref="J102:N102"/>
    <mergeCell ref="A104:C104"/>
    <mergeCell ref="D104:P104"/>
    <mergeCell ref="B90:C90"/>
    <mergeCell ref="D90:I90"/>
    <mergeCell ref="K90:P90"/>
    <mergeCell ref="T90:U90"/>
    <mergeCell ref="V90:AA90"/>
    <mergeCell ref="AC90:AH90"/>
    <mergeCell ref="B89:C89"/>
    <mergeCell ref="D89:I89"/>
    <mergeCell ref="K89:P89"/>
    <mergeCell ref="T89:U89"/>
    <mergeCell ref="V89:AA89"/>
    <mergeCell ref="AC89:AH89"/>
    <mergeCell ref="B88:C88"/>
    <mergeCell ref="D88:I88"/>
    <mergeCell ref="K88:P88"/>
    <mergeCell ref="T88:U88"/>
    <mergeCell ref="V88:AA88"/>
    <mergeCell ref="AC88:AH88"/>
    <mergeCell ref="B87:C87"/>
    <mergeCell ref="D87:I87"/>
    <mergeCell ref="K87:P87"/>
    <mergeCell ref="T87:U87"/>
    <mergeCell ref="V87:AA87"/>
    <mergeCell ref="AC87:AH87"/>
    <mergeCell ref="B86:C86"/>
    <mergeCell ref="D86:I86"/>
    <mergeCell ref="K86:P86"/>
    <mergeCell ref="T86:U86"/>
    <mergeCell ref="V86:AA86"/>
    <mergeCell ref="AC86:AH86"/>
    <mergeCell ref="B85:C85"/>
    <mergeCell ref="D85:I85"/>
    <mergeCell ref="K85:P85"/>
    <mergeCell ref="T85:U85"/>
    <mergeCell ref="V85:AA85"/>
    <mergeCell ref="AC85:AH85"/>
    <mergeCell ref="B84:C84"/>
    <mergeCell ref="D84:I84"/>
    <mergeCell ref="K84:P84"/>
    <mergeCell ref="T84:U84"/>
    <mergeCell ref="V84:AA84"/>
    <mergeCell ref="AC84:AH84"/>
    <mergeCell ref="B83:C83"/>
    <mergeCell ref="D83:I83"/>
    <mergeCell ref="K83:P83"/>
    <mergeCell ref="T83:U83"/>
    <mergeCell ref="V83:AA83"/>
    <mergeCell ref="AC83:AH83"/>
    <mergeCell ref="B80:F80"/>
    <mergeCell ref="J80:N80"/>
    <mergeCell ref="T80:X80"/>
    <mergeCell ref="AB80:AF80"/>
    <mergeCell ref="A82:C82"/>
    <mergeCell ref="D82:P82"/>
    <mergeCell ref="S82:U82"/>
    <mergeCell ref="V82:AH82"/>
    <mergeCell ref="A69:AH69"/>
    <mergeCell ref="A70:AH70"/>
    <mergeCell ref="F73:J73"/>
    <mergeCell ref="X73:AB73"/>
    <mergeCell ref="A76:E76"/>
    <mergeCell ref="K76:O76"/>
    <mergeCell ref="S76:W76"/>
    <mergeCell ref="AC76:AG76"/>
    <mergeCell ref="C43:D43"/>
    <mergeCell ref="E43:J43"/>
    <mergeCell ref="L43:Q43"/>
    <mergeCell ref="C44:D44"/>
    <mergeCell ref="E44:J44"/>
    <mergeCell ref="L44:Q44"/>
    <mergeCell ref="C41:D41"/>
    <mergeCell ref="E41:J41"/>
    <mergeCell ref="L41:Q41"/>
    <mergeCell ref="C42:D42"/>
    <mergeCell ref="E42:J42"/>
    <mergeCell ref="L42:Q42"/>
    <mergeCell ref="C40:D40"/>
    <mergeCell ref="E40:J40"/>
    <mergeCell ref="L40:Q40"/>
    <mergeCell ref="C37:D37"/>
    <mergeCell ref="E37:J37"/>
    <mergeCell ref="L37:Q37"/>
    <mergeCell ref="C38:D38"/>
    <mergeCell ref="E38:J38"/>
    <mergeCell ref="L38:Q38"/>
    <mergeCell ref="B27:F27"/>
    <mergeCell ref="L27:P27"/>
    <mergeCell ref="B34:F34"/>
    <mergeCell ref="L34:P34"/>
    <mergeCell ref="B36:D36"/>
    <mergeCell ref="E36:Q36"/>
    <mergeCell ref="C39:D39"/>
    <mergeCell ref="E39:J39"/>
    <mergeCell ref="L39:Q39"/>
    <mergeCell ref="T22:U22"/>
    <mergeCell ref="V22:AA22"/>
    <mergeCell ref="AC22:AH22"/>
    <mergeCell ref="T21:U21"/>
    <mergeCell ref="V21:AA21"/>
    <mergeCell ref="AC21:AH21"/>
    <mergeCell ref="C21:D21"/>
    <mergeCell ref="E21:J21"/>
    <mergeCell ref="L21:Q21"/>
    <mergeCell ref="C22:D22"/>
    <mergeCell ref="E22:J22"/>
    <mergeCell ref="L22:Q22"/>
    <mergeCell ref="T20:U20"/>
    <mergeCell ref="V20:AA20"/>
    <mergeCell ref="AC20:AH20"/>
    <mergeCell ref="T19:U19"/>
    <mergeCell ref="V19:AA19"/>
    <mergeCell ref="AC19:AH19"/>
    <mergeCell ref="C19:D19"/>
    <mergeCell ref="E19:J19"/>
    <mergeCell ref="L19:Q19"/>
    <mergeCell ref="C20:D20"/>
    <mergeCell ref="E20:J20"/>
    <mergeCell ref="L20:Q20"/>
    <mergeCell ref="T18:U18"/>
    <mergeCell ref="V18:AA18"/>
    <mergeCell ref="AC18:AH18"/>
    <mergeCell ref="T17:U17"/>
    <mergeCell ref="V17:AA17"/>
    <mergeCell ref="AC17:AH17"/>
    <mergeCell ref="C17:D17"/>
    <mergeCell ref="E17:J17"/>
    <mergeCell ref="L17:Q17"/>
    <mergeCell ref="C18:D18"/>
    <mergeCell ref="E18:J18"/>
    <mergeCell ref="L18:Q18"/>
    <mergeCell ref="T16:U16"/>
    <mergeCell ref="V16:AA16"/>
    <mergeCell ref="AC16:AH16"/>
    <mergeCell ref="T15:U15"/>
    <mergeCell ref="V15:AA15"/>
    <mergeCell ref="AC15:AH15"/>
    <mergeCell ref="C15:D15"/>
    <mergeCell ref="E15:J15"/>
    <mergeCell ref="L15:Q15"/>
    <mergeCell ref="C16:D16"/>
    <mergeCell ref="E16:J16"/>
    <mergeCell ref="L16:Q16"/>
    <mergeCell ref="AC12:AG12"/>
    <mergeCell ref="B12:F12"/>
    <mergeCell ref="S14:U14"/>
    <mergeCell ref="V14:AH14"/>
    <mergeCell ref="A1:AH1"/>
    <mergeCell ref="A2:AH2"/>
    <mergeCell ref="B5:F5"/>
    <mergeCell ref="L5:P5"/>
    <mergeCell ref="L12:P12"/>
    <mergeCell ref="B14:D14"/>
    <mergeCell ref="E14:Q14"/>
    <mergeCell ref="S5:W5"/>
    <mergeCell ref="AC5:AG5"/>
    <mergeCell ref="S12:W12"/>
  </mergeCells>
  <phoneticPr fontId="31"/>
  <pageMargins left="0.70866141732283472" right="0.70866141732283472" top="0.74803149606299213" bottom="0.82677165354330717" header="0.31496062992125984" footer="0.31496062992125984"/>
  <pageSetup paperSize="9" scale="85"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52"/>
  <sheetViews>
    <sheetView showGridLines="0" zoomScale="98" zoomScaleNormal="98" workbookViewId="0">
      <selection activeCell="C3" sqref="C3"/>
    </sheetView>
  </sheetViews>
  <sheetFormatPr defaultRowHeight="13.5"/>
  <cols>
    <col min="1" max="1" width="1.5" style="62" customWidth="1"/>
    <col min="2" max="2" width="1.75" style="62" customWidth="1"/>
    <col min="3" max="62" width="1.5" style="62" customWidth="1"/>
    <col min="63" max="63" width="1.75" style="62" customWidth="1"/>
    <col min="64" max="125" width="1.5" style="62" customWidth="1"/>
    <col min="126" max="16384" width="9" style="62"/>
  </cols>
  <sheetData>
    <row r="1" spans="1:106">
      <c r="C1" s="15" t="s">
        <v>37</v>
      </c>
      <c r="BJ1" s="27" t="s">
        <v>1320</v>
      </c>
    </row>
    <row r="2" spans="1:106" ht="27" customHeight="1">
      <c r="A2" s="75"/>
      <c r="B2" s="75"/>
      <c r="C2" s="386" t="s">
        <v>1368</v>
      </c>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6"/>
      <c r="AL2" s="386"/>
      <c r="AM2" s="386"/>
      <c r="AN2" s="386"/>
      <c r="AO2" s="386"/>
      <c r="AP2" s="386"/>
      <c r="AQ2" s="386"/>
      <c r="AR2" s="386"/>
      <c r="AS2" s="386"/>
      <c r="AT2" s="386"/>
      <c r="AU2" s="386"/>
      <c r="AV2" s="386"/>
      <c r="AW2" s="386"/>
      <c r="AX2" s="386"/>
      <c r="AY2" s="386"/>
      <c r="AZ2" s="386"/>
      <c r="BA2" s="386"/>
      <c r="BB2" s="386"/>
      <c r="BC2" s="386"/>
      <c r="BD2" s="386"/>
      <c r="BE2" s="386"/>
      <c r="BF2" s="386"/>
      <c r="BG2" s="386"/>
      <c r="BH2" s="386"/>
      <c r="BI2" s="386"/>
      <c r="BJ2" s="386"/>
      <c r="BK2" s="77"/>
      <c r="BL2" s="74"/>
      <c r="BM2" s="18"/>
      <c r="BN2" s="18"/>
      <c r="BO2" s="18"/>
    </row>
    <row r="3" spans="1:106" ht="12" customHeight="1">
      <c r="A3" s="75"/>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BL3" s="75"/>
    </row>
    <row r="4" spans="1:106" ht="24" customHeight="1">
      <c r="A4" s="75"/>
      <c r="C4" s="377" t="s">
        <v>0</v>
      </c>
      <c r="D4" s="378"/>
      <c r="E4" s="378"/>
      <c r="F4" s="378"/>
      <c r="G4" s="378"/>
      <c r="H4" s="378"/>
      <c r="I4" s="387">
        <f>'申込書 (Ver3)'!I4:BJ4</f>
        <v>0</v>
      </c>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9"/>
      <c r="BL4" s="75"/>
    </row>
    <row r="5" spans="1:106" ht="21.95" customHeight="1">
      <c r="A5" s="75"/>
      <c r="C5" s="365" t="s">
        <v>44</v>
      </c>
      <c r="D5" s="366"/>
      <c r="E5" s="366"/>
      <c r="F5" s="366"/>
      <c r="G5" s="366"/>
      <c r="H5" s="367"/>
      <c r="I5" s="426">
        <f>'申込書 (Ver3)'!I9:V9</f>
        <v>0</v>
      </c>
      <c r="J5" s="368"/>
      <c r="K5" s="368"/>
      <c r="L5" s="368"/>
      <c r="M5" s="368"/>
      <c r="N5" s="368"/>
      <c r="O5" s="368"/>
      <c r="P5" s="368"/>
      <c r="Q5" s="368"/>
      <c r="R5" s="368"/>
      <c r="S5" s="368"/>
      <c r="T5" s="368"/>
      <c r="U5" s="368"/>
      <c r="V5" s="370"/>
      <c r="W5" s="365" t="s">
        <v>45</v>
      </c>
      <c r="X5" s="366"/>
      <c r="Y5" s="366"/>
      <c r="Z5" s="366"/>
      <c r="AA5" s="366"/>
      <c r="AB5" s="367"/>
      <c r="AC5" s="426" t="str">
        <f>'申込書 (Ver3)'!AC9:AP9</f>
        <v/>
      </c>
      <c r="AD5" s="368"/>
      <c r="AE5" s="368"/>
      <c r="AF5" s="368"/>
      <c r="AG5" s="368"/>
      <c r="AH5" s="368"/>
      <c r="AI5" s="368"/>
      <c r="AJ5" s="368"/>
      <c r="AK5" s="368"/>
      <c r="AL5" s="368"/>
      <c r="AM5" s="368"/>
      <c r="AN5" s="368"/>
      <c r="AO5" s="368"/>
      <c r="AP5" s="370"/>
      <c r="AQ5" s="365" t="s">
        <v>46</v>
      </c>
      <c r="AR5" s="366"/>
      <c r="AS5" s="366"/>
      <c r="AT5" s="366"/>
      <c r="AU5" s="366"/>
      <c r="AV5" s="367"/>
      <c r="AW5" s="426" t="str">
        <f>'申込書 (Ver3)'!AW9:BJ9</f>
        <v/>
      </c>
      <c r="AX5" s="368"/>
      <c r="AY5" s="368"/>
      <c r="AZ5" s="368"/>
      <c r="BA5" s="368"/>
      <c r="BB5" s="368"/>
      <c r="BC5" s="368"/>
      <c r="BD5" s="368"/>
      <c r="BE5" s="368"/>
      <c r="BF5" s="368"/>
      <c r="BG5" s="368"/>
      <c r="BH5" s="368"/>
      <c r="BI5" s="368"/>
      <c r="BJ5" s="370"/>
      <c r="BL5" s="75"/>
    </row>
    <row r="6" spans="1:106" ht="21.75" customHeight="1">
      <c r="A6" s="75"/>
      <c r="C6" s="427" t="s">
        <v>3</v>
      </c>
      <c r="D6" s="428"/>
      <c r="E6" s="428"/>
      <c r="F6" s="428"/>
      <c r="G6" s="428"/>
      <c r="H6" s="429"/>
      <c r="I6" s="430">
        <f>'申込書 (Ver3)'!I10:V10</f>
        <v>0</v>
      </c>
      <c r="J6" s="431"/>
      <c r="K6" s="431"/>
      <c r="L6" s="431"/>
      <c r="M6" s="431"/>
      <c r="N6" s="431"/>
      <c r="O6" s="431"/>
      <c r="P6" s="362"/>
      <c r="Q6" s="362"/>
      <c r="R6" s="362"/>
      <c r="S6" s="362"/>
      <c r="T6" s="362"/>
      <c r="U6" s="362"/>
      <c r="V6" s="364"/>
      <c r="W6" s="359" t="s">
        <v>3</v>
      </c>
      <c r="X6" s="360"/>
      <c r="Y6" s="360"/>
      <c r="Z6" s="360"/>
      <c r="AA6" s="360"/>
      <c r="AB6" s="361"/>
      <c r="AC6" s="425" t="str">
        <f>'申込書 (Ver3)'!AC10:AP10</f>
        <v/>
      </c>
      <c r="AD6" s="362"/>
      <c r="AE6" s="362"/>
      <c r="AF6" s="362"/>
      <c r="AG6" s="362"/>
      <c r="AH6" s="362"/>
      <c r="AI6" s="362"/>
      <c r="AJ6" s="362"/>
      <c r="AK6" s="362"/>
      <c r="AL6" s="362"/>
      <c r="AM6" s="362"/>
      <c r="AN6" s="362"/>
      <c r="AO6" s="362"/>
      <c r="AP6" s="364"/>
      <c r="AQ6" s="359" t="s">
        <v>3</v>
      </c>
      <c r="AR6" s="360"/>
      <c r="AS6" s="360"/>
      <c r="AT6" s="360"/>
      <c r="AU6" s="360"/>
      <c r="AV6" s="361"/>
      <c r="AW6" s="425" t="str">
        <f>'申込書 (Ver3)'!AW10:BJ10</f>
        <v/>
      </c>
      <c r="AX6" s="362"/>
      <c r="AY6" s="362"/>
      <c r="AZ6" s="362"/>
      <c r="BA6" s="362"/>
      <c r="BB6" s="362"/>
      <c r="BC6" s="362"/>
      <c r="BD6" s="362"/>
      <c r="BE6" s="362"/>
      <c r="BF6" s="362"/>
      <c r="BG6" s="362"/>
      <c r="BH6" s="362"/>
      <c r="BI6" s="362"/>
      <c r="BJ6" s="364"/>
      <c r="BL6" s="75"/>
    </row>
    <row r="7" spans="1:106" ht="21.75" customHeight="1">
      <c r="A7" s="75"/>
      <c r="C7" s="349" t="s">
        <v>1345</v>
      </c>
      <c r="D7" s="350"/>
      <c r="E7" s="350"/>
      <c r="F7" s="350"/>
      <c r="G7" s="350"/>
      <c r="H7" s="350"/>
      <c r="I7" s="350"/>
      <c r="J7" s="350"/>
      <c r="K7" s="350"/>
      <c r="L7" s="350"/>
      <c r="M7" s="350"/>
      <c r="N7" s="350"/>
      <c r="O7" s="350"/>
      <c r="P7" s="350"/>
      <c r="Q7" s="351"/>
      <c r="R7" s="432"/>
      <c r="S7" s="433"/>
      <c r="T7" s="433"/>
      <c r="U7" s="433"/>
      <c r="V7" s="433"/>
      <c r="W7" s="433"/>
      <c r="X7" s="433"/>
      <c r="Y7" s="433"/>
      <c r="Z7" s="433"/>
      <c r="AA7" s="433"/>
      <c r="AB7" s="433"/>
      <c r="AC7" s="433"/>
      <c r="AD7" s="433"/>
      <c r="AE7" s="433"/>
      <c r="AF7" s="433"/>
      <c r="AG7" s="433"/>
      <c r="AH7" s="433"/>
      <c r="AI7" s="433"/>
      <c r="AJ7" s="433"/>
      <c r="AK7" s="433"/>
      <c r="AL7" s="433"/>
      <c r="AM7" s="433"/>
      <c r="AN7" s="433"/>
      <c r="AO7" s="433"/>
      <c r="AP7" s="433"/>
      <c r="AQ7" s="433"/>
      <c r="AR7" s="433"/>
      <c r="AS7" s="433"/>
      <c r="AT7" s="433"/>
      <c r="AU7" s="433"/>
      <c r="AV7" s="433"/>
      <c r="AW7" s="433"/>
      <c r="AX7" s="433"/>
      <c r="AY7" s="433"/>
      <c r="AZ7" s="433"/>
      <c r="BA7" s="433"/>
      <c r="BB7" s="433"/>
      <c r="BC7" s="433"/>
      <c r="BD7" s="433"/>
      <c r="BE7" s="433"/>
      <c r="BF7" s="433"/>
      <c r="BG7" s="433"/>
      <c r="BH7" s="433"/>
      <c r="BI7" s="433"/>
      <c r="BJ7" s="434"/>
      <c r="BL7" s="75"/>
    </row>
    <row r="8" spans="1:106" ht="21.75" customHeight="1">
      <c r="A8" s="75"/>
      <c r="C8" s="349" t="s">
        <v>1346</v>
      </c>
      <c r="D8" s="350"/>
      <c r="E8" s="350"/>
      <c r="F8" s="350"/>
      <c r="G8" s="350"/>
      <c r="H8" s="350"/>
      <c r="I8" s="350"/>
      <c r="J8" s="350"/>
      <c r="K8" s="350"/>
      <c r="L8" s="350"/>
      <c r="M8" s="350"/>
      <c r="N8" s="350"/>
      <c r="O8" s="350"/>
      <c r="P8" s="350"/>
      <c r="Q8" s="351"/>
      <c r="R8" s="432"/>
      <c r="S8" s="433"/>
      <c r="T8" s="433"/>
      <c r="U8" s="433"/>
      <c r="V8" s="433"/>
      <c r="W8" s="433"/>
      <c r="X8" s="433"/>
      <c r="Y8" s="433"/>
      <c r="Z8" s="433"/>
      <c r="AA8" s="433"/>
      <c r="AB8" s="433"/>
      <c r="AC8" s="433"/>
      <c r="AD8" s="433"/>
      <c r="AE8" s="433"/>
      <c r="AF8" s="433"/>
      <c r="AG8" s="433"/>
      <c r="AH8" s="433"/>
      <c r="AI8" s="433"/>
      <c r="AJ8" s="433"/>
      <c r="AK8" s="433"/>
      <c r="AL8" s="433"/>
      <c r="AM8" s="433"/>
      <c r="AN8" s="433"/>
      <c r="AO8" s="433"/>
      <c r="AP8" s="433"/>
      <c r="AQ8" s="433"/>
      <c r="AR8" s="433"/>
      <c r="AS8" s="433"/>
      <c r="AT8" s="433"/>
      <c r="AU8" s="433"/>
      <c r="AV8" s="433"/>
      <c r="AW8" s="433"/>
      <c r="AX8" s="433"/>
      <c r="AY8" s="433"/>
      <c r="AZ8" s="433"/>
      <c r="BA8" s="433"/>
      <c r="BB8" s="433"/>
      <c r="BC8" s="433"/>
      <c r="BD8" s="433"/>
      <c r="BE8" s="433"/>
      <c r="BF8" s="433"/>
      <c r="BG8" s="433"/>
      <c r="BH8" s="433"/>
      <c r="BI8" s="433"/>
      <c r="BJ8" s="434"/>
      <c r="BL8" s="75"/>
    </row>
    <row r="9" spans="1:106" ht="21.75" customHeight="1">
      <c r="A9" s="75"/>
      <c r="C9" s="349" t="s">
        <v>1347</v>
      </c>
      <c r="D9" s="350"/>
      <c r="E9" s="350"/>
      <c r="F9" s="350"/>
      <c r="G9" s="350"/>
      <c r="H9" s="350"/>
      <c r="I9" s="350"/>
      <c r="J9" s="350"/>
      <c r="K9" s="350"/>
      <c r="L9" s="350"/>
      <c r="M9" s="350"/>
      <c r="N9" s="350"/>
      <c r="O9" s="350"/>
      <c r="P9" s="350"/>
      <c r="Q9" s="351"/>
      <c r="R9" s="432"/>
      <c r="S9" s="433"/>
      <c r="T9" s="433"/>
      <c r="U9" s="433"/>
      <c r="V9" s="433"/>
      <c r="W9" s="433"/>
      <c r="X9" s="433"/>
      <c r="Y9" s="433"/>
      <c r="Z9" s="433"/>
      <c r="AA9" s="433"/>
      <c r="AB9" s="433"/>
      <c r="AC9" s="433"/>
      <c r="AD9" s="433"/>
      <c r="AE9" s="433"/>
      <c r="AF9" s="433"/>
      <c r="AG9" s="433"/>
      <c r="AH9" s="433"/>
      <c r="AI9" s="433"/>
      <c r="AJ9" s="433"/>
      <c r="AK9" s="433"/>
      <c r="AL9" s="433"/>
      <c r="AM9" s="433"/>
      <c r="AN9" s="433"/>
      <c r="AO9" s="433"/>
      <c r="AP9" s="433"/>
      <c r="AQ9" s="433"/>
      <c r="AR9" s="433"/>
      <c r="AS9" s="433"/>
      <c r="AT9" s="433"/>
      <c r="AU9" s="433"/>
      <c r="AV9" s="433"/>
      <c r="AW9" s="433"/>
      <c r="AX9" s="433"/>
      <c r="AY9" s="433"/>
      <c r="AZ9" s="433"/>
      <c r="BA9" s="433"/>
      <c r="BB9" s="433"/>
      <c r="BC9" s="433"/>
      <c r="BD9" s="433"/>
      <c r="BE9" s="433"/>
      <c r="BF9" s="433"/>
      <c r="BG9" s="433"/>
      <c r="BH9" s="433"/>
      <c r="BI9" s="433"/>
      <c r="BJ9" s="434"/>
      <c r="BL9" s="75"/>
    </row>
    <row r="10" spans="1:106" ht="21.75" customHeight="1">
      <c r="A10" s="75"/>
      <c r="C10" s="101"/>
      <c r="D10" s="101"/>
      <c r="E10" s="101"/>
      <c r="F10" s="101"/>
      <c r="G10" s="101"/>
      <c r="H10" s="101"/>
      <c r="I10" s="102"/>
      <c r="J10" s="102"/>
      <c r="K10" s="102"/>
      <c r="L10" s="102"/>
      <c r="M10" s="102"/>
      <c r="N10" s="102"/>
      <c r="O10" s="102"/>
      <c r="P10" s="102"/>
      <c r="Q10" s="102"/>
      <c r="R10" s="102"/>
      <c r="S10" s="102"/>
      <c r="T10" s="102"/>
      <c r="U10" s="102"/>
      <c r="V10" s="102"/>
      <c r="W10" s="101"/>
      <c r="X10" s="101"/>
      <c r="Y10" s="101"/>
      <c r="Z10" s="101"/>
      <c r="AA10" s="101"/>
      <c r="AB10" s="101"/>
      <c r="AC10" s="102"/>
      <c r="AD10" s="102"/>
      <c r="AE10" s="102"/>
      <c r="AF10" s="102"/>
      <c r="AG10" s="102"/>
      <c r="AH10" s="102"/>
      <c r="AI10" s="102"/>
      <c r="AJ10" s="102"/>
      <c r="AK10" s="102"/>
      <c r="AL10" s="102"/>
      <c r="AM10" s="102"/>
      <c r="AN10" s="102"/>
      <c r="AO10" s="102"/>
      <c r="AP10" s="102"/>
      <c r="AQ10" s="101"/>
      <c r="AR10" s="101"/>
      <c r="AS10" s="101"/>
      <c r="AT10" s="101"/>
      <c r="AU10" s="101"/>
      <c r="AV10" s="101"/>
      <c r="AW10" s="102"/>
      <c r="AX10" s="102"/>
      <c r="AY10" s="102"/>
      <c r="AZ10" s="102"/>
      <c r="BA10" s="102"/>
      <c r="BB10" s="102"/>
      <c r="BC10" s="102"/>
      <c r="BD10" s="102"/>
      <c r="BE10" s="102"/>
      <c r="BF10" s="102"/>
      <c r="BG10" s="102"/>
      <c r="BH10" s="102"/>
      <c r="BI10" s="102"/>
      <c r="BJ10" s="102"/>
      <c r="BL10" s="75"/>
    </row>
    <row r="11" spans="1:106" ht="15" customHeight="1">
      <c r="A11" s="75"/>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26"/>
      <c r="AH11" s="7"/>
      <c r="AI11" s="7"/>
      <c r="AJ11" s="7"/>
      <c r="BL11" s="75"/>
    </row>
    <row r="12" spans="1:106" ht="21">
      <c r="A12" s="75"/>
      <c r="D12" s="14" t="s">
        <v>35</v>
      </c>
      <c r="H12" s="7"/>
      <c r="BL12" s="75"/>
      <c r="BM12" s="7"/>
      <c r="BN12" s="7"/>
      <c r="BO12" s="7"/>
      <c r="BP12" s="7"/>
      <c r="BQ12" s="7"/>
      <c r="BR12" s="7"/>
      <c r="BS12" s="7"/>
      <c r="BT12" s="63"/>
      <c r="BU12" s="63"/>
      <c r="CG12" s="63"/>
      <c r="CH12" s="63"/>
      <c r="CI12" s="63"/>
      <c r="CJ12" s="7"/>
      <c r="CK12" s="7"/>
      <c r="CL12" s="7"/>
      <c r="CM12" s="7"/>
      <c r="CN12" s="7"/>
      <c r="CO12" s="7"/>
      <c r="CP12" s="7"/>
      <c r="CQ12" s="7"/>
      <c r="CR12" s="7"/>
      <c r="CS12" s="7"/>
      <c r="CT12" s="63"/>
      <c r="CU12" s="63"/>
      <c r="CV12" s="63"/>
      <c r="CW12" s="7"/>
      <c r="CX12" s="7"/>
      <c r="CY12" s="7"/>
      <c r="CZ12" s="7"/>
      <c r="DA12" s="7"/>
      <c r="DB12" s="7"/>
    </row>
    <row r="13" spans="1:106" ht="15" customHeight="1">
      <c r="A13" s="75"/>
      <c r="C13" s="3" t="s">
        <v>1323</v>
      </c>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L13" s="75"/>
      <c r="BM13" s="7"/>
      <c r="BN13" s="7"/>
      <c r="BO13" s="7"/>
      <c r="BP13" s="7"/>
      <c r="BQ13" s="7"/>
      <c r="BR13" s="7"/>
      <c r="BS13" s="7"/>
      <c r="BT13" s="63"/>
      <c r="BU13" s="63"/>
      <c r="CG13" s="63"/>
      <c r="CH13" s="63"/>
      <c r="CI13" s="63"/>
      <c r="CJ13" s="7"/>
      <c r="CK13" s="7"/>
      <c r="CL13" s="7"/>
      <c r="CM13" s="7"/>
      <c r="CN13" s="7"/>
      <c r="CO13" s="7"/>
      <c r="CP13" s="7"/>
      <c r="CQ13" s="7"/>
      <c r="CR13" s="7"/>
      <c r="CS13" s="7"/>
      <c r="CT13" s="63"/>
      <c r="CU13" s="63"/>
      <c r="CV13" s="63"/>
      <c r="CW13" s="7"/>
      <c r="CX13" s="7"/>
      <c r="CY13" s="7"/>
      <c r="CZ13" s="7"/>
      <c r="DA13" s="7"/>
      <c r="DB13" s="7"/>
    </row>
    <row r="14" spans="1:106" ht="21.95" customHeight="1" thickBot="1">
      <c r="A14" s="75"/>
      <c r="C14" s="3"/>
      <c r="D14" s="318"/>
      <c r="E14" s="318"/>
      <c r="F14" s="318"/>
      <c r="G14" s="318"/>
      <c r="H14" s="318"/>
      <c r="I14" s="318"/>
      <c r="J14" s="318"/>
      <c r="K14" s="319" t="s">
        <v>1340</v>
      </c>
      <c r="L14" s="319"/>
      <c r="M14" s="319"/>
      <c r="N14" s="319"/>
      <c r="O14" s="319"/>
      <c r="P14" s="319"/>
      <c r="Q14" s="319"/>
      <c r="R14" s="320" t="s">
        <v>1341</v>
      </c>
      <c r="S14" s="321"/>
      <c r="T14" s="321"/>
      <c r="U14" s="321"/>
      <c r="V14" s="321"/>
      <c r="W14" s="321"/>
      <c r="X14" s="322"/>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64"/>
      <c r="AU14" s="64"/>
      <c r="AV14" s="64"/>
      <c r="AW14" s="64"/>
      <c r="AX14" s="64"/>
      <c r="AZ14" s="316" t="s">
        <v>1312</v>
      </c>
      <c r="BA14" s="316"/>
      <c r="BB14" s="316"/>
      <c r="BC14" s="316"/>
      <c r="BD14" s="316"/>
      <c r="BE14" s="316"/>
      <c r="BF14" s="316"/>
      <c r="BG14" s="316"/>
      <c r="BH14" s="316"/>
      <c r="BI14" s="316"/>
      <c r="BJ14" s="316"/>
      <c r="BL14" s="75"/>
      <c r="BM14" s="7"/>
      <c r="BN14" s="7"/>
      <c r="BO14" s="7"/>
      <c r="BP14" s="7"/>
      <c r="BQ14" s="7"/>
      <c r="BR14" s="7"/>
      <c r="BS14" s="7"/>
      <c r="BT14" s="7"/>
      <c r="BU14" s="7"/>
    </row>
    <row r="15" spans="1:106" ht="24" customHeight="1" thickTop="1" thickBot="1">
      <c r="A15" s="75"/>
      <c r="C15" s="3"/>
      <c r="D15" s="323" t="s">
        <v>1310</v>
      </c>
      <c r="E15" s="324"/>
      <c r="F15" s="324"/>
      <c r="G15" s="324"/>
      <c r="H15" s="324"/>
      <c r="I15" s="324"/>
      <c r="J15" s="324"/>
      <c r="K15" s="313">
        <f>'申込書 (Ver3)'!K26:Q26</f>
        <v>0</v>
      </c>
      <c r="L15" s="313"/>
      <c r="M15" s="313"/>
      <c r="N15" s="313"/>
      <c r="O15" s="313"/>
      <c r="P15" s="313"/>
      <c r="Q15" s="313"/>
      <c r="R15" s="313">
        <f>'申込書 (Ver3)'!R26:X26</f>
        <v>0</v>
      </c>
      <c r="S15" s="313"/>
      <c r="T15" s="313"/>
      <c r="U15" s="313"/>
      <c r="V15" s="313"/>
      <c r="W15" s="313"/>
      <c r="X15" s="313"/>
      <c r="Y15" s="313">
        <f>'申込書 (Ver3)'!Y26:AE26</f>
        <v>0</v>
      </c>
      <c r="Z15" s="313"/>
      <c r="AA15" s="313"/>
      <c r="AB15" s="313"/>
      <c r="AC15" s="313"/>
      <c r="AD15" s="313"/>
      <c r="AE15" s="313"/>
      <c r="AF15" s="313">
        <f>'申込書 (Ver3)'!AF26:AL26</f>
        <v>0</v>
      </c>
      <c r="AG15" s="313"/>
      <c r="AH15" s="313"/>
      <c r="AI15" s="313"/>
      <c r="AJ15" s="313"/>
      <c r="AK15" s="313"/>
      <c r="AL15" s="313"/>
      <c r="AM15" s="313">
        <f>'申込書 (Ver3)'!AM26:AS26</f>
        <v>0</v>
      </c>
      <c r="AN15" s="313"/>
      <c r="AO15" s="313"/>
      <c r="AP15" s="313"/>
      <c r="AQ15" s="313"/>
      <c r="AR15" s="313"/>
      <c r="AS15" s="313"/>
      <c r="AT15" s="64"/>
      <c r="AU15" s="64"/>
      <c r="AV15" s="64"/>
      <c r="AW15" s="64"/>
      <c r="AX15" s="64"/>
      <c r="AZ15" s="317" t="str">
        <f>IF(SUM(K15:AS15)=0,"",SUM(K15:AS15)*600)</f>
        <v/>
      </c>
      <c r="BA15" s="317"/>
      <c r="BB15" s="317"/>
      <c r="BC15" s="317"/>
      <c r="BD15" s="317"/>
      <c r="BE15" s="317"/>
      <c r="BF15" s="317"/>
      <c r="BG15" s="317"/>
      <c r="BH15" s="317"/>
      <c r="BI15" s="317"/>
      <c r="BJ15" s="317"/>
      <c r="BL15" s="75"/>
      <c r="BM15" s="7"/>
      <c r="BN15" s="7"/>
      <c r="BO15" s="7"/>
      <c r="BP15" s="7"/>
      <c r="BQ15" s="7"/>
      <c r="BR15" s="7"/>
      <c r="BS15" s="7"/>
      <c r="BT15" s="7"/>
      <c r="BU15" s="7"/>
    </row>
    <row r="16" spans="1:106" ht="24" customHeight="1" thickTop="1">
      <c r="A16" s="75"/>
      <c r="D16" s="323" t="s">
        <v>1311</v>
      </c>
      <c r="E16" s="324"/>
      <c r="F16" s="324"/>
      <c r="G16" s="324"/>
      <c r="H16" s="324"/>
      <c r="I16" s="324"/>
      <c r="J16" s="324"/>
      <c r="K16" s="313">
        <f>'申込書 (Ver3)'!K27:Q27</f>
        <v>0</v>
      </c>
      <c r="L16" s="313"/>
      <c r="M16" s="313"/>
      <c r="N16" s="313"/>
      <c r="O16" s="313"/>
      <c r="P16" s="313"/>
      <c r="Q16" s="313"/>
      <c r="R16" s="313">
        <f>'申込書 (Ver3)'!R27:X27</f>
        <v>0</v>
      </c>
      <c r="S16" s="313"/>
      <c r="T16" s="313"/>
      <c r="U16" s="313"/>
      <c r="V16" s="313"/>
      <c r="W16" s="313"/>
      <c r="X16" s="313"/>
      <c r="Y16" s="313">
        <f>'申込書 (Ver3)'!Y27:AE27</f>
        <v>0</v>
      </c>
      <c r="Z16" s="313"/>
      <c r="AA16" s="313"/>
      <c r="AB16" s="313"/>
      <c r="AC16" s="313"/>
      <c r="AD16" s="313"/>
      <c r="AE16" s="313"/>
      <c r="AF16" s="313">
        <f>'申込書 (Ver3)'!AF27:AL27</f>
        <v>0</v>
      </c>
      <c r="AG16" s="313"/>
      <c r="AH16" s="313"/>
      <c r="AI16" s="313"/>
      <c r="AJ16" s="313"/>
      <c r="AK16" s="313"/>
      <c r="AL16" s="313"/>
      <c r="AM16" s="313">
        <f>'申込書 (Ver3)'!AM27:AS27</f>
        <v>0</v>
      </c>
      <c r="AN16" s="313"/>
      <c r="AO16" s="313"/>
      <c r="AP16" s="313"/>
      <c r="AQ16" s="313"/>
      <c r="AR16" s="313"/>
      <c r="AS16" s="313"/>
      <c r="AZ16" s="317" t="str">
        <f>IF(SUM(K16:AS16)=0,"",SUM(K16:AS16)*600)</f>
        <v/>
      </c>
      <c r="BA16" s="317"/>
      <c r="BB16" s="317"/>
      <c r="BC16" s="317"/>
      <c r="BD16" s="317"/>
      <c r="BE16" s="317"/>
      <c r="BF16" s="317"/>
      <c r="BG16" s="317"/>
      <c r="BH16" s="317"/>
      <c r="BI16" s="317"/>
      <c r="BJ16" s="317"/>
      <c r="BL16" s="75"/>
    </row>
    <row r="17" spans="1:73" ht="16.5" customHeight="1">
      <c r="A17" s="75"/>
      <c r="D17" s="61"/>
      <c r="E17" s="61"/>
      <c r="F17" s="61"/>
      <c r="G17" s="61"/>
      <c r="H17" s="61"/>
      <c r="I17" s="61"/>
      <c r="J17" s="61"/>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5"/>
      <c r="BL17" s="75"/>
    </row>
    <row r="18" spans="1:73" ht="24" customHeight="1">
      <c r="A18" s="75"/>
      <c r="C18" s="5" t="s">
        <v>1324</v>
      </c>
      <c r="D18" s="68"/>
      <c r="E18" s="68"/>
      <c r="F18" s="68"/>
      <c r="G18" s="68"/>
      <c r="H18" s="68"/>
      <c r="I18" s="68"/>
      <c r="J18" s="68"/>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5"/>
      <c r="BL18" s="75"/>
    </row>
    <row r="19" spans="1:73">
      <c r="A19" s="75"/>
      <c r="C19" s="7"/>
      <c r="D19" s="318"/>
      <c r="E19" s="318"/>
      <c r="F19" s="318"/>
      <c r="G19" s="318"/>
      <c r="H19" s="318"/>
      <c r="I19" s="318"/>
      <c r="J19" s="318"/>
      <c r="K19" s="319" t="s">
        <v>1340</v>
      </c>
      <c r="L19" s="319"/>
      <c r="M19" s="319"/>
      <c r="N19" s="319"/>
      <c r="O19" s="319"/>
      <c r="P19" s="319"/>
      <c r="Q19" s="319"/>
      <c r="R19" s="320" t="s">
        <v>1341</v>
      </c>
      <c r="S19" s="321"/>
      <c r="T19" s="321"/>
      <c r="U19" s="321"/>
      <c r="V19" s="321"/>
      <c r="W19" s="321"/>
      <c r="X19" s="322"/>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7"/>
      <c r="AU19" s="7"/>
      <c r="AV19" s="7"/>
      <c r="AW19" s="7"/>
      <c r="AX19" s="7"/>
      <c r="AY19" s="7"/>
      <c r="AZ19" s="7"/>
      <c r="BA19" s="7"/>
      <c r="BB19" s="7"/>
      <c r="BC19" s="7"/>
      <c r="BD19" s="7"/>
      <c r="BE19" s="7"/>
      <c r="BF19" s="7"/>
      <c r="BG19" s="7"/>
      <c r="BH19" s="7"/>
      <c r="BI19" s="7"/>
      <c r="BL19" s="75"/>
    </row>
    <row r="20" spans="1:73" ht="21">
      <c r="A20" s="75"/>
      <c r="C20" s="7"/>
      <c r="D20" s="311" t="s">
        <v>4</v>
      </c>
      <c r="E20" s="312"/>
      <c r="F20" s="312"/>
      <c r="G20" s="312"/>
      <c r="H20" s="312"/>
      <c r="I20" s="312"/>
      <c r="J20" s="312"/>
      <c r="K20" s="314"/>
      <c r="L20" s="314"/>
      <c r="M20" s="314"/>
      <c r="N20" s="314"/>
      <c r="O20" s="314"/>
      <c r="P20" s="314"/>
      <c r="Q20" s="314"/>
      <c r="R20" s="313">
        <f>'申込書 (Ver3)'!R38:X38</f>
        <v>0</v>
      </c>
      <c r="S20" s="313"/>
      <c r="T20" s="313"/>
      <c r="U20" s="313"/>
      <c r="V20" s="313"/>
      <c r="W20" s="313"/>
      <c r="X20" s="313"/>
      <c r="Y20" s="313" t="str">
        <f>'申込書 (Ver3)'!Y38:AE38</f>
        <v/>
      </c>
      <c r="Z20" s="313"/>
      <c r="AA20" s="313"/>
      <c r="AB20" s="313"/>
      <c r="AC20" s="313"/>
      <c r="AD20" s="313"/>
      <c r="AE20" s="313"/>
      <c r="AF20" s="313" t="str">
        <f>'申込書 (Ver3)'!AF38:AL38</f>
        <v/>
      </c>
      <c r="AG20" s="313"/>
      <c r="AH20" s="313"/>
      <c r="AI20" s="313"/>
      <c r="AJ20" s="313"/>
      <c r="AK20" s="313"/>
      <c r="AL20" s="313"/>
      <c r="AM20" s="313" t="str">
        <f>'申込書 (Ver3)'!AM38:AS38</f>
        <v/>
      </c>
      <c r="AN20" s="313"/>
      <c r="AO20" s="313"/>
      <c r="AP20" s="313"/>
      <c r="AQ20" s="313"/>
      <c r="AR20" s="313"/>
      <c r="AS20" s="313"/>
      <c r="AT20" s="7"/>
      <c r="AU20" s="7"/>
      <c r="AV20" s="7"/>
      <c r="AW20" s="7"/>
      <c r="AX20" s="7"/>
      <c r="AY20" s="7"/>
      <c r="AZ20" s="7"/>
      <c r="BA20" s="7"/>
      <c r="BB20" s="7"/>
      <c r="BC20" s="7"/>
      <c r="BD20" s="7"/>
      <c r="BE20" s="7"/>
      <c r="BF20" s="7"/>
      <c r="BG20" s="7"/>
      <c r="BH20" s="7"/>
      <c r="BI20" s="7"/>
      <c r="BL20" s="75"/>
    </row>
    <row r="21" spans="1:73" ht="21">
      <c r="A21" s="75"/>
      <c r="C21" s="7"/>
      <c r="D21" s="311" t="s">
        <v>5</v>
      </c>
      <c r="E21" s="312"/>
      <c r="F21" s="312"/>
      <c r="G21" s="312"/>
      <c r="H21" s="312"/>
      <c r="I21" s="312"/>
      <c r="J21" s="312"/>
      <c r="K21" s="313">
        <f>'申込書 (Ver3)'!K39:Q39</f>
        <v>0</v>
      </c>
      <c r="L21" s="313"/>
      <c r="M21" s="313"/>
      <c r="N21" s="313"/>
      <c r="O21" s="313"/>
      <c r="P21" s="313"/>
      <c r="Q21" s="313"/>
      <c r="R21" s="313" t="str">
        <f>'申込書 (Ver3)'!R39:X39</f>
        <v/>
      </c>
      <c r="S21" s="313"/>
      <c r="T21" s="313"/>
      <c r="U21" s="313"/>
      <c r="V21" s="313"/>
      <c r="W21" s="313"/>
      <c r="X21" s="313"/>
      <c r="Y21" s="313" t="str">
        <f>'申込書 (Ver3)'!Y39:AE39</f>
        <v/>
      </c>
      <c r="Z21" s="313"/>
      <c r="AA21" s="313"/>
      <c r="AB21" s="313"/>
      <c r="AC21" s="313"/>
      <c r="AD21" s="313"/>
      <c r="AE21" s="313"/>
      <c r="AF21" s="313" t="str">
        <f>'申込書 (Ver3)'!AF39:AL39</f>
        <v/>
      </c>
      <c r="AG21" s="313"/>
      <c r="AH21" s="313"/>
      <c r="AI21" s="313"/>
      <c r="AJ21" s="313"/>
      <c r="AK21" s="313"/>
      <c r="AL21" s="313"/>
      <c r="AM21" s="314"/>
      <c r="AN21" s="314"/>
      <c r="AO21" s="314"/>
      <c r="AP21" s="314"/>
      <c r="AQ21" s="314"/>
      <c r="AR21" s="314"/>
      <c r="AS21" s="314"/>
      <c r="AT21" s="7"/>
      <c r="AU21" s="7"/>
      <c r="AV21" s="7"/>
      <c r="AW21" s="7"/>
      <c r="AX21" s="7"/>
      <c r="AY21" s="7"/>
      <c r="AZ21" s="7"/>
      <c r="BA21" s="7"/>
      <c r="BB21" s="7"/>
      <c r="BC21" s="7"/>
      <c r="BD21" s="7"/>
      <c r="BE21" s="7"/>
      <c r="BF21" s="7"/>
      <c r="BG21" s="7"/>
      <c r="BH21" s="7"/>
      <c r="BI21" s="7"/>
      <c r="BL21" s="75"/>
    </row>
    <row r="22" spans="1:73" ht="19.5" customHeight="1">
      <c r="A22" s="75"/>
      <c r="C22" s="7"/>
      <c r="D22" s="311" t="s">
        <v>1315</v>
      </c>
      <c r="E22" s="312"/>
      <c r="F22" s="312"/>
      <c r="G22" s="312"/>
      <c r="H22" s="312"/>
      <c r="I22" s="312"/>
      <c r="J22" s="312"/>
      <c r="K22" s="313">
        <f>'申込書 (Ver3)'!K40:Q40</f>
        <v>0</v>
      </c>
      <c r="L22" s="313"/>
      <c r="M22" s="313"/>
      <c r="N22" s="313"/>
      <c r="O22" s="313"/>
      <c r="P22" s="313"/>
      <c r="Q22" s="313"/>
      <c r="R22" s="313">
        <f>'申込書 (Ver3)'!R40:X40</f>
        <v>0</v>
      </c>
      <c r="S22" s="313"/>
      <c r="T22" s="313"/>
      <c r="U22" s="313"/>
      <c r="V22" s="313"/>
      <c r="W22" s="313"/>
      <c r="X22" s="313"/>
      <c r="Y22" s="313">
        <f>'申込書 (Ver3)'!Y40:AE40</f>
        <v>0</v>
      </c>
      <c r="Z22" s="313"/>
      <c r="AA22" s="313"/>
      <c r="AB22" s="313"/>
      <c r="AC22" s="313"/>
      <c r="AD22" s="313"/>
      <c r="AE22" s="313"/>
      <c r="AF22" s="313">
        <f>'申込書 (Ver3)'!AF40:AL40</f>
        <v>0</v>
      </c>
      <c r="AG22" s="313"/>
      <c r="AH22" s="313"/>
      <c r="AI22" s="313"/>
      <c r="AJ22" s="313"/>
      <c r="AK22" s="313"/>
      <c r="AL22" s="313"/>
      <c r="AM22" s="314"/>
      <c r="AN22" s="314"/>
      <c r="AO22" s="314"/>
      <c r="AP22" s="314"/>
      <c r="AQ22" s="314"/>
      <c r="AR22" s="314"/>
      <c r="AS22" s="314"/>
      <c r="AT22" s="7"/>
      <c r="AU22" s="7"/>
      <c r="AV22" s="7"/>
      <c r="AW22" s="7"/>
      <c r="AX22" s="7"/>
      <c r="AY22" s="7"/>
      <c r="AZ22" s="7"/>
      <c r="BA22" s="7"/>
      <c r="BB22" s="7"/>
      <c r="BC22" s="7"/>
      <c r="BD22" s="7"/>
      <c r="BE22" s="7"/>
      <c r="BF22" s="7"/>
      <c r="BG22" s="7"/>
      <c r="BH22" s="7"/>
      <c r="BI22" s="7"/>
      <c r="BL22" s="75"/>
    </row>
    <row r="23" spans="1:73" ht="24" customHeight="1">
      <c r="A23" s="75"/>
      <c r="C23" s="7"/>
      <c r="D23" s="7"/>
      <c r="E23" s="10"/>
      <c r="F23" s="36"/>
      <c r="G23" s="36"/>
      <c r="H23" s="36"/>
      <c r="I23" s="41"/>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7"/>
      <c r="AI23" s="7"/>
      <c r="AJ23" s="7"/>
      <c r="AK23" s="36"/>
      <c r="AL23" s="36"/>
      <c r="AM23" s="36"/>
      <c r="AN23" s="41"/>
      <c r="AO23" s="41"/>
      <c r="AP23" s="41"/>
      <c r="AQ23" s="41"/>
      <c r="AR23" s="41"/>
      <c r="AS23" s="41"/>
      <c r="AT23" s="41"/>
      <c r="AU23" s="41"/>
      <c r="AV23" s="41"/>
      <c r="AW23" s="41"/>
      <c r="AX23" s="41"/>
      <c r="AY23" s="41"/>
      <c r="AZ23" s="41"/>
      <c r="BA23" s="41"/>
      <c r="BB23" s="41"/>
      <c r="BC23" s="41"/>
      <c r="BD23" s="41"/>
      <c r="BE23" s="41"/>
      <c r="BF23" s="41"/>
      <c r="BG23" s="41"/>
      <c r="BH23" s="41"/>
      <c r="BI23" s="41"/>
      <c r="BL23" s="75"/>
    </row>
    <row r="24" spans="1:73" ht="22.5" customHeight="1">
      <c r="A24" s="75"/>
      <c r="C24" s="7"/>
      <c r="D24" s="7"/>
      <c r="E24" s="10"/>
      <c r="F24" s="7"/>
      <c r="G24" s="7"/>
      <c r="H24" s="7"/>
      <c r="I24" s="78"/>
      <c r="J24" s="78"/>
      <c r="K24" s="78"/>
      <c r="L24" s="78"/>
      <c r="M24" s="78"/>
      <c r="N24" s="78"/>
      <c r="O24" s="78"/>
      <c r="P24" s="78"/>
      <c r="Q24" s="78"/>
      <c r="R24" s="78"/>
      <c r="S24" s="78"/>
      <c r="T24" s="78"/>
      <c r="U24" s="78"/>
      <c r="V24" s="78"/>
      <c r="W24" s="78"/>
      <c r="X24" s="78"/>
      <c r="Y24" s="78"/>
      <c r="Z24" s="78"/>
      <c r="AA24" s="78"/>
      <c r="AB24" s="78"/>
      <c r="AC24" s="78"/>
      <c r="AD24" s="78"/>
      <c r="AE24" s="78"/>
      <c r="AF24" s="78"/>
      <c r="AG24" s="78"/>
      <c r="AH24" s="7"/>
      <c r="AI24" s="7"/>
      <c r="AJ24" s="7"/>
      <c r="AK24" s="7"/>
      <c r="AL24" s="7"/>
      <c r="AM24" s="7"/>
      <c r="AN24" s="41"/>
      <c r="AO24" s="41"/>
      <c r="AP24" s="41"/>
      <c r="AQ24" s="41"/>
      <c r="AR24" s="41"/>
      <c r="AS24" s="41"/>
      <c r="AT24" s="41"/>
      <c r="AU24" s="41"/>
      <c r="AV24" s="41"/>
      <c r="AW24" s="41"/>
      <c r="AX24" s="41"/>
      <c r="AY24" s="41"/>
      <c r="AZ24" s="41"/>
      <c r="BA24" s="41"/>
      <c r="BB24" s="41"/>
      <c r="BC24" s="41"/>
      <c r="BD24" s="41"/>
      <c r="BE24" s="41"/>
      <c r="BF24" s="41"/>
      <c r="BG24" s="41"/>
      <c r="BH24" s="41"/>
      <c r="BI24" s="41"/>
      <c r="BL24" s="75"/>
    </row>
    <row r="25" spans="1:73" s="26" customFormat="1" ht="13.5" customHeight="1">
      <c r="A25" s="76"/>
      <c r="D25" s="39"/>
      <c r="E25" s="39"/>
      <c r="F25" s="39"/>
      <c r="G25" s="39"/>
      <c r="H25" s="39"/>
      <c r="I25" s="39"/>
      <c r="J25" s="39"/>
      <c r="K25" s="39"/>
      <c r="L25" s="66"/>
      <c r="M25" s="66"/>
      <c r="N25" s="66"/>
      <c r="O25" s="66"/>
      <c r="P25" s="66"/>
      <c r="Q25" s="35"/>
      <c r="R25" s="35"/>
      <c r="S25" s="40"/>
      <c r="T25" s="40"/>
      <c r="U25" s="40"/>
      <c r="V25" s="40"/>
      <c r="W25" s="40"/>
      <c r="X25" s="35"/>
      <c r="Y25" s="35"/>
      <c r="Z25" s="40"/>
      <c r="AA25" s="40"/>
      <c r="AB25" s="40"/>
      <c r="AC25" s="40"/>
      <c r="AD25" s="40"/>
      <c r="AE25" s="35"/>
      <c r="AF25" s="35"/>
      <c r="AG25" s="40"/>
      <c r="AH25" s="40"/>
      <c r="AI25" s="40"/>
      <c r="AJ25" s="40"/>
      <c r="AK25" s="40"/>
      <c r="AL25" s="40"/>
      <c r="AM25" s="40"/>
      <c r="AN25" s="40"/>
      <c r="AO25" s="40"/>
      <c r="AP25" s="40"/>
      <c r="AQ25" s="40"/>
      <c r="AR25" s="40"/>
      <c r="AS25" s="40"/>
      <c r="AT25" s="40"/>
      <c r="BL25" s="76"/>
    </row>
    <row r="26" spans="1:73" ht="21.95" customHeight="1" thickBot="1">
      <c r="A26" s="75"/>
      <c r="AT26" s="64"/>
      <c r="AU26" s="64"/>
      <c r="AV26" s="64"/>
      <c r="AW26" s="64"/>
      <c r="AX26" s="64"/>
      <c r="AZ26" s="73"/>
      <c r="BA26" s="73"/>
      <c r="BB26" s="73"/>
      <c r="BC26" s="73"/>
      <c r="BD26" s="73"/>
      <c r="BE26" s="73"/>
      <c r="BF26" s="73"/>
      <c r="BG26" s="73"/>
      <c r="BH26" s="73"/>
      <c r="BI26" s="73"/>
      <c r="BJ26" s="73"/>
      <c r="BL26" s="75"/>
    </row>
    <row r="27" spans="1:73" ht="21.95" customHeight="1" thickTop="1">
      <c r="A27" s="75"/>
      <c r="AT27" s="64"/>
      <c r="AU27" s="64"/>
      <c r="AV27" s="64"/>
      <c r="AW27" s="64"/>
      <c r="AX27" s="64"/>
      <c r="AZ27" s="57"/>
      <c r="BA27" s="57"/>
      <c r="BB27" s="57"/>
      <c r="BC27" s="57"/>
      <c r="BD27" s="57"/>
      <c r="BE27" s="57"/>
      <c r="BF27" s="57"/>
      <c r="BG27" s="57"/>
      <c r="BH27" s="57"/>
      <c r="BI27" s="57"/>
      <c r="BJ27" s="57"/>
      <c r="BL27" s="75"/>
    </row>
    <row r="28" spans="1:73" ht="21.95" customHeight="1" thickBot="1">
      <c r="A28" s="75"/>
      <c r="AZ28" s="341" t="s">
        <v>1319</v>
      </c>
      <c r="BA28" s="341"/>
      <c r="BB28" s="341"/>
      <c r="BC28" s="341"/>
      <c r="BD28" s="341"/>
      <c r="BE28" s="341"/>
      <c r="BF28" s="341"/>
      <c r="BG28" s="341"/>
      <c r="BH28" s="341"/>
      <c r="BI28" s="341"/>
      <c r="BJ28" s="341"/>
      <c r="BL28" s="75"/>
    </row>
    <row r="29" spans="1:73" ht="21.95" customHeight="1" thickTop="1">
      <c r="A29" s="75"/>
      <c r="AZ29" s="342" t="str">
        <f>IF(AND(F23="",AK23=""),"",IF(F23="○",IF(AK23="○","どちらか１つに○",IF(SUM(K22:AS22)&lt;=0,"",3800*SUM(K22:AS22)+10000*BN29)),IF(AK23="○",IF(SUM(K22:AS22)&lt;=0,"",7000*SUM(K22:AS22)))))</f>
        <v/>
      </c>
      <c r="BA29" s="342"/>
      <c r="BB29" s="342"/>
      <c r="BC29" s="342"/>
      <c r="BD29" s="342"/>
      <c r="BE29" s="342"/>
      <c r="BF29" s="342"/>
      <c r="BG29" s="342"/>
      <c r="BH29" s="342"/>
      <c r="BI29" s="342"/>
      <c r="BJ29" s="342"/>
      <c r="BL29" s="75"/>
      <c r="BN29" s="33">
        <f>COUNTA(K22:AL22)</f>
        <v>4</v>
      </c>
    </row>
    <row r="30" spans="1:73" ht="9.75" customHeight="1">
      <c r="A30" s="75"/>
      <c r="AY30" s="70"/>
      <c r="AZ30" s="70"/>
      <c r="BA30" s="71"/>
      <c r="BB30" s="70"/>
      <c r="BC30" s="70"/>
      <c r="BL30" s="75"/>
      <c r="BM30" s="7"/>
      <c r="BN30" s="7"/>
      <c r="BO30" s="7"/>
      <c r="BP30" s="7"/>
      <c r="BQ30" s="7"/>
      <c r="BR30" s="7"/>
      <c r="BS30" s="7"/>
      <c r="BT30" s="7"/>
      <c r="BU30" s="7"/>
    </row>
    <row r="31" spans="1:73">
      <c r="A31" s="75"/>
      <c r="C31" s="7"/>
      <c r="D31" s="12"/>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BL31" s="75"/>
    </row>
    <row r="32" spans="1:73" ht="18" customHeight="1">
      <c r="A32" s="75"/>
      <c r="C32" s="7"/>
      <c r="D32" s="7"/>
      <c r="E32" s="10"/>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BL32" s="75"/>
    </row>
    <row r="33" spans="1:64" ht="7.5" customHeight="1" thickBot="1">
      <c r="A33" s="75"/>
      <c r="B33" s="4"/>
      <c r="C33" s="4"/>
      <c r="D33" s="11"/>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75"/>
    </row>
    <row r="34" spans="1:64" ht="7.5" customHeight="1" thickTop="1">
      <c r="A34" s="75"/>
      <c r="B34" s="23"/>
      <c r="C34" s="23"/>
      <c r="D34" s="24"/>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75"/>
    </row>
    <row r="35" spans="1:64" ht="13.5" customHeight="1">
      <c r="A35" s="75"/>
      <c r="C35" s="7"/>
      <c r="D35" s="7"/>
      <c r="E35" s="7"/>
      <c r="F35" s="7"/>
      <c r="G35" s="7"/>
      <c r="H35" s="7"/>
      <c r="I35" s="7"/>
      <c r="M35" s="334" t="s">
        <v>1322</v>
      </c>
      <c r="N35" s="334"/>
      <c r="O35" s="334"/>
      <c r="P35" s="334"/>
      <c r="Q35" s="334"/>
      <c r="R35" s="334"/>
      <c r="S35" s="334"/>
      <c r="T35" s="334"/>
      <c r="U35" s="334"/>
      <c r="V35" s="334"/>
      <c r="W35" s="334"/>
      <c r="X35" s="334"/>
      <c r="Y35" s="334"/>
      <c r="Z35" s="334"/>
      <c r="AA35" s="334"/>
      <c r="AB35" s="334"/>
      <c r="AC35" s="334"/>
      <c r="AD35" s="334"/>
      <c r="AE35" s="334"/>
      <c r="AF35" s="334"/>
      <c r="AG35" s="334"/>
      <c r="AH35" s="334"/>
      <c r="AJ35" s="9" t="s">
        <v>27</v>
      </c>
      <c r="AK35" s="7"/>
      <c r="AL35" s="7"/>
      <c r="BL35" s="75"/>
    </row>
    <row r="36" spans="1:64" ht="13.5" customHeight="1">
      <c r="A36" s="75"/>
      <c r="C36" s="7"/>
      <c r="D36" s="7"/>
      <c r="E36" s="7"/>
      <c r="F36" s="7"/>
      <c r="G36" s="7"/>
      <c r="H36" s="7"/>
      <c r="I36" s="7"/>
      <c r="M36" s="334"/>
      <c r="N36" s="334"/>
      <c r="O36" s="334"/>
      <c r="P36" s="334"/>
      <c r="Q36" s="334"/>
      <c r="R36" s="334"/>
      <c r="S36" s="334"/>
      <c r="T36" s="334"/>
      <c r="U36" s="334"/>
      <c r="V36" s="334"/>
      <c r="W36" s="334"/>
      <c r="X36" s="334"/>
      <c r="Y36" s="334"/>
      <c r="Z36" s="334"/>
      <c r="AA36" s="334"/>
      <c r="AB36" s="334"/>
      <c r="AC36" s="334"/>
      <c r="AD36" s="334"/>
      <c r="AE36" s="334"/>
      <c r="AF36" s="334"/>
      <c r="AG36" s="334"/>
      <c r="AH36" s="334"/>
      <c r="AJ36" s="9" t="s">
        <v>28</v>
      </c>
      <c r="AK36" s="7"/>
      <c r="AL36" s="7"/>
      <c r="BL36" s="75"/>
    </row>
    <row r="37" spans="1:64" ht="13.5" customHeight="1">
      <c r="A37" s="75"/>
      <c r="M37" s="334"/>
      <c r="N37" s="334"/>
      <c r="O37" s="334"/>
      <c r="P37" s="334"/>
      <c r="Q37" s="334"/>
      <c r="R37" s="334"/>
      <c r="S37" s="334"/>
      <c r="T37" s="334"/>
      <c r="U37" s="334"/>
      <c r="V37" s="334"/>
      <c r="W37" s="334"/>
      <c r="X37" s="334"/>
      <c r="Y37" s="334"/>
      <c r="Z37" s="334"/>
      <c r="AA37" s="334"/>
      <c r="AB37" s="334"/>
      <c r="AC37" s="334"/>
      <c r="AD37" s="334"/>
      <c r="AE37" s="334"/>
      <c r="AF37" s="334"/>
      <c r="AG37" s="334"/>
      <c r="AH37" s="334"/>
      <c r="AJ37" s="28" t="s">
        <v>1039</v>
      </c>
      <c r="BL37" s="75"/>
    </row>
    <row r="38" spans="1:64" ht="16.5" customHeight="1">
      <c r="A38" s="75"/>
      <c r="M38" s="60"/>
      <c r="N38" s="60"/>
      <c r="O38" s="60"/>
      <c r="P38" s="60"/>
      <c r="Q38" s="60"/>
      <c r="R38" s="60"/>
      <c r="S38" s="60"/>
      <c r="T38" s="60"/>
      <c r="U38" s="60"/>
      <c r="V38" s="60"/>
      <c r="W38" s="60"/>
      <c r="X38" s="60"/>
      <c r="Y38" s="60"/>
      <c r="Z38" s="60"/>
      <c r="AA38" s="60"/>
      <c r="AB38" s="60"/>
      <c r="AC38" s="60"/>
      <c r="AD38" s="60"/>
      <c r="AE38" s="60"/>
      <c r="AF38" s="60"/>
      <c r="AG38" s="60"/>
      <c r="AH38" s="60"/>
      <c r="AJ38" s="28"/>
      <c r="BL38" s="75"/>
    </row>
    <row r="39" spans="1:64" ht="9" customHeight="1">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75"/>
      <c r="AV39" s="75"/>
      <c r="AW39" s="75"/>
      <c r="AX39" s="75"/>
      <c r="AY39" s="75"/>
      <c r="AZ39" s="75"/>
      <c r="BA39" s="75"/>
      <c r="BB39" s="75"/>
      <c r="BC39" s="75"/>
      <c r="BD39" s="75"/>
      <c r="BE39" s="75"/>
      <c r="BF39" s="75"/>
      <c r="BG39" s="75"/>
      <c r="BH39" s="75"/>
      <c r="BI39" s="75"/>
      <c r="BJ39" s="75"/>
      <c r="BK39" s="75"/>
      <c r="BL39" s="75"/>
    </row>
    <row r="52" spans="5:36">
      <c r="E52" s="33" t="s">
        <v>40</v>
      </c>
      <c r="AJ52" s="33" t="s">
        <v>40</v>
      </c>
    </row>
  </sheetData>
  <mergeCells count="69">
    <mergeCell ref="C7:Q7"/>
    <mergeCell ref="C8:Q8"/>
    <mergeCell ref="C9:Q9"/>
    <mergeCell ref="R7:BJ7"/>
    <mergeCell ref="R8:BJ8"/>
    <mergeCell ref="R9:BJ9"/>
    <mergeCell ref="M35:AH37"/>
    <mergeCell ref="AZ28:BJ28"/>
    <mergeCell ref="D22:J22"/>
    <mergeCell ref="K22:Q22"/>
    <mergeCell ref="R22:X22"/>
    <mergeCell ref="Y22:AE22"/>
    <mergeCell ref="AF22:AL22"/>
    <mergeCell ref="AM22:AS22"/>
    <mergeCell ref="AZ29:BJ29"/>
    <mergeCell ref="AM21:AS21"/>
    <mergeCell ref="D20:J20"/>
    <mergeCell ref="K20:Q20"/>
    <mergeCell ref="R20:X20"/>
    <mergeCell ref="Y20:AE20"/>
    <mergeCell ref="AF20:AL20"/>
    <mergeCell ref="AM20:AS20"/>
    <mergeCell ref="D21:J21"/>
    <mergeCell ref="K21:Q21"/>
    <mergeCell ref="R21:X21"/>
    <mergeCell ref="Y21:AE21"/>
    <mergeCell ref="AF21:AL21"/>
    <mergeCell ref="AM19:AS19"/>
    <mergeCell ref="AZ16:BJ16"/>
    <mergeCell ref="D16:J16"/>
    <mergeCell ref="K16:Q16"/>
    <mergeCell ref="R16:X16"/>
    <mergeCell ref="Y16:AE16"/>
    <mergeCell ref="AF16:AL16"/>
    <mergeCell ref="AM16:AS16"/>
    <mergeCell ref="D19:J19"/>
    <mergeCell ref="K19:Q19"/>
    <mergeCell ref="R19:X19"/>
    <mergeCell ref="Y19:AE19"/>
    <mergeCell ref="AF19:AL19"/>
    <mergeCell ref="AZ14:BJ14"/>
    <mergeCell ref="D15:J15"/>
    <mergeCell ref="K15:Q15"/>
    <mergeCell ref="R15:X15"/>
    <mergeCell ref="Y15:AE15"/>
    <mergeCell ref="AF15:AL15"/>
    <mergeCell ref="AM15:AS15"/>
    <mergeCell ref="AZ15:BJ15"/>
    <mergeCell ref="D14:J14"/>
    <mergeCell ref="K14:Q14"/>
    <mergeCell ref="R14:X14"/>
    <mergeCell ref="Y14:AE14"/>
    <mergeCell ref="AF14:AL14"/>
    <mergeCell ref="AM14:AS14"/>
    <mergeCell ref="C2:BJ2"/>
    <mergeCell ref="C4:H4"/>
    <mergeCell ref="I4:BJ4"/>
    <mergeCell ref="AW6:BJ6"/>
    <mergeCell ref="C5:H5"/>
    <mergeCell ref="I5:V5"/>
    <mergeCell ref="W5:AB5"/>
    <mergeCell ref="AC5:AP5"/>
    <mergeCell ref="AQ5:AV5"/>
    <mergeCell ref="AW5:BJ5"/>
    <mergeCell ref="C6:H6"/>
    <mergeCell ref="I6:V6"/>
    <mergeCell ref="W6:AB6"/>
    <mergeCell ref="AC6:AP6"/>
    <mergeCell ref="AQ6:AV6"/>
  </mergeCells>
  <phoneticPr fontId="31"/>
  <dataValidations count="2">
    <dataValidation imeMode="off" allowBlank="1" showInputMessage="1" showErrorMessage="1" sqref="AC10:AP10 AW10:BJ10 R20:AS20 K15:AS16 K21:AL22 Q10:V10 I6:O6 I10:O10 Q6:V6 AW6:BJ6 AC6:AP6 P6 P10"/>
    <dataValidation type="list" allowBlank="1" showInputMessage="1" showErrorMessage="1" sqref="AK23 F23:H23">
      <formula1>$E$51:$E$52</formula1>
    </dataValidation>
  </dataValidations>
  <pageMargins left="0.69" right="0.22" top="0.22" bottom="0.16" header="0.11" footer="0.11"/>
  <pageSetup paperSize="9" scale="96"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77"/>
  <sheetViews>
    <sheetView showGridLines="0" zoomScale="110" zoomScaleNormal="110" zoomScaleSheetLayoutView="100" workbookViewId="0">
      <selection activeCell="C2" sqref="C2:AP2"/>
    </sheetView>
  </sheetViews>
  <sheetFormatPr defaultRowHeight="13.5"/>
  <cols>
    <col min="1" max="1" width="1.125" style="62" customWidth="1"/>
    <col min="2" max="2" width="2" style="62" customWidth="1"/>
    <col min="3" max="42" width="2.5" style="62" customWidth="1"/>
    <col min="43" max="43" width="2" style="62" customWidth="1"/>
    <col min="44" max="44" width="1.125" style="62" customWidth="1"/>
    <col min="45" max="45" width="2.5" style="62" customWidth="1"/>
    <col min="46" max="98" width="2.375" style="62" customWidth="1"/>
    <col min="99" max="101" width="9" style="62"/>
    <col min="102" max="102" width="9" style="62" customWidth="1"/>
    <col min="103" max="16384" width="9" style="62"/>
  </cols>
  <sheetData>
    <row r="1" spans="1:262" ht="30.75">
      <c r="A1" s="104"/>
      <c r="B1" s="104"/>
      <c r="C1" s="465" t="s">
        <v>1370</v>
      </c>
      <c r="D1" s="465"/>
      <c r="E1" s="465"/>
      <c r="F1" s="465"/>
      <c r="G1" s="465"/>
      <c r="H1" s="465"/>
      <c r="I1" s="465"/>
      <c r="J1" s="465"/>
      <c r="K1" s="465"/>
      <c r="L1" s="465"/>
      <c r="M1" s="465"/>
      <c r="N1" s="465"/>
      <c r="O1" s="465"/>
      <c r="P1" s="465"/>
      <c r="Q1" s="465"/>
      <c r="R1" s="465"/>
      <c r="S1" s="465"/>
      <c r="T1" s="465"/>
      <c r="U1" s="465"/>
      <c r="V1" s="465"/>
      <c r="W1" s="466" t="s">
        <v>1350</v>
      </c>
      <c r="X1" s="466"/>
      <c r="Y1" s="466"/>
      <c r="Z1" s="466"/>
      <c r="AA1" s="466"/>
      <c r="AB1" s="466"/>
      <c r="AC1" s="466"/>
      <c r="AD1" s="466"/>
      <c r="AE1" s="466"/>
      <c r="AF1" s="466"/>
      <c r="AG1" s="466"/>
      <c r="AH1" s="466"/>
      <c r="AI1" s="466"/>
      <c r="AJ1" s="466"/>
      <c r="AK1" s="466"/>
      <c r="AL1" s="466"/>
      <c r="AM1" s="466"/>
      <c r="AN1" s="466"/>
      <c r="AO1" s="466"/>
      <c r="AP1" s="466"/>
      <c r="AQ1" s="104"/>
      <c r="AR1" s="104"/>
    </row>
    <row r="2" spans="1:262" s="106" customFormat="1" ht="22.5" customHeight="1">
      <c r="A2" s="105"/>
      <c r="C2" s="417" t="s">
        <v>1516</v>
      </c>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165"/>
      <c r="AR2" s="107"/>
      <c r="AS2" s="108"/>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row>
    <row r="3" spans="1:262" s="106" customFormat="1" ht="22.5" customHeight="1" thickBot="1">
      <c r="A3" s="105"/>
      <c r="C3" s="467" t="s">
        <v>1351</v>
      </c>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165"/>
      <c r="AR3" s="107"/>
      <c r="AS3" s="111"/>
      <c r="AT3" s="108"/>
      <c r="AU3" s="109"/>
      <c r="AV3" s="109"/>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row>
    <row r="4" spans="1:262" ht="13.5" customHeight="1" thickTop="1">
      <c r="A4" s="104"/>
      <c r="C4" s="457" t="s">
        <v>1376</v>
      </c>
      <c r="D4" s="458"/>
      <c r="E4" s="458"/>
      <c r="F4" s="458"/>
      <c r="G4" s="458"/>
      <c r="H4" s="458"/>
      <c r="I4" s="113"/>
      <c r="J4" s="113"/>
      <c r="K4" s="113"/>
      <c r="L4" s="113"/>
      <c r="M4" s="113"/>
      <c r="N4" s="113"/>
      <c r="O4" s="113"/>
      <c r="P4" s="113"/>
      <c r="Q4" s="112"/>
      <c r="R4" s="112"/>
      <c r="S4" s="112"/>
      <c r="T4" s="114"/>
      <c r="U4" s="114"/>
      <c r="V4" s="116"/>
      <c r="W4" s="469" t="s">
        <v>1377</v>
      </c>
      <c r="X4" s="458"/>
      <c r="Y4" s="458"/>
      <c r="Z4" s="458"/>
      <c r="AA4" s="458"/>
      <c r="AB4" s="458"/>
      <c r="AC4" s="113"/>
      <c r="AJ4" s="113"/>
      <c r="AK4" s="112"/>
      <c r="AL4" s="112"/>
      <c r="AM4" s="112"/>
      <c r="AN4" s="114"/>
      <c r="AO4" s="114"/>
      <c r="AP4" s="169"/>
      <c r="AQ4" s="117"/>
      <c r="AR4" s="118"/>
    </row>
    <row r="5" spans="1:262" ht="13.5" customHeight="1">
      <c r="A5" s="104"/>
      <c r="C5" s="459"/>
      <c r="D5" s="460"/>
      <c r="E5" s="460"/>
      <c r="F5" s="460"/>
      <c r="G5" s="460"/>
      <c r="H5" s="460"/>
      <c r="I5" s="7"/>
      <c r="J5" s="26"/>
      <c r="K5" s="26"/>
      <c r="L5" s="26"/>
      <c r="M5" s="26"/>
      <c r="N5" s="26"/>
      <c r="O5" s="26"/>
      <c r="P5" s="125"/>
      <c r="Q5" s="126"/>
      <c r="R5" s="126"/>
      <c r="S5" s="126"/>
      <c r="T5" s="26"/>
      <c r="U5" s="26"/>
      <c r="V5" s="124"/>
      <c r="W5" s="460"/>
      <c r="X5" s="460"/>
      <c r="Y5" s="460"/>
      <c r="Z5" s="460"/>
      <c r="AA5" s="460"/>
      <c r="AB5" s="460"/>
      <c r="AC5" s="7"/>
      <c r="AD5" s="26"/>
      <c r="AE5" s="26"/>
      <c r="AF5" s="26"/>
      <c r="AG5" s="26"/>
      <c r="AH5" s="26"/>
      <c r="AI5" s="26"/>
      <c r="AJ5" s="125"/>
      <c r="AK5" s="126"/>
      <c r="AL5" s="126"/>
      <c r="AM5" s="126"/>
      <c r="AN5" s="26"/>
      <c r="AO5" s="26"/>
      <c r="AP5" s="169"/>
      <c r="AQ5" s="117"/>
      <c r="AR5" s="118"/>
    </row>
    <row r="6" spans="1:262" ht="13.5" customHeight="1">
      <c r="A6" s="104"/>
      <c r="C6" s="123"/>
      <c r="D6" s="7"/>
      <c r="E6" s="7"/>
      <c r="F6" s="7"/>
      <c r="G6" s="7"/>
      <c r="H6" s="7"/>
      <c r="I6" s="7"/>
      <c r="P6" s="134"/>
      <c r="Q6" s="134"/>
      <c r="R6" s="134"/>
      <c r="S6" s="134"/>
      <c r="T6" s="134"/>
      <c r="U6" s="134"/>
      <c r="V6" s="131"/>
      <c r="W6" s="123"/>
      <c r="X6" s="7"/>
      <c r="Y6" s="438"/>
      <c r="Z6" s="438"/>
      <c r="AA6" s="438"/>
      <c r="AB6" s="438"/>
      <c r="AC6" s="438"/>
      <c r="AD6" s="438"/>
      <c r="AI6" s="454"/>
      <c r="AJ6" s="454"/>
      <c r="AK6" s="454"/>
      <c r="AL6" s="454"/>
      <c r="AM6" s="454"/>
      <c r="AN6" s="454"/>
      <c r="AO6" s="134"/>
      <c r="AP6" s="170"/>
      <c r="AQ6" s="132"/>
      <c r="AR6" s="133"/>
    </row>
    <row r="7" spans="1:262" ht="13.5" customHeight="1">
      <c r="A7" s="104"/>
      <c r="C7" s="123"/>
      <c r="D7" s="7"/>
      <c r="E7" s="440"/>
      <c r="F7" s="441"/>
      <c r="G7" s="441"/>
      <c r="H7" s="441"/>
      <c r="I7" s="441"/>
      <c r="J7" s="442"/>
      <c r="K7" s="125"/>
      <c r="L7" s="125"/>
      <c r="M7" s="125"/>
      <c r="N7" s="136"/>
      <c r="O7" s="440"/>
      <c r="P7" s="441"/>
      <c r="Q7" s="441"/>
      <c r="R7" s="441"/>
      <c r="S7" s="441"/>
      <c r="T7" s="442"/>
      <c r="U7" s="26"/>
      <c r="V7" s="127"/>
      <c r="W7" s="123"/>
      <c r="X7" s="7"/>
      <c r="Y7" s="7"/>
      <c r="Z7" s="7"/>
      <c r="AA7" s="7"/>
      <c r="AB7" s="7"/>
      <c r="AC7" s="7"/>
      <c r="AD7" s="126"/>
      <c r="AE7" s="125"/>
      <c r="AF7" s="125"/>
      <c r="AG7" s="125"/>
      <c r="AH7" s="136"/>
      <c r="AI7" s="136"/>
      <c r="AJ7" s="26"/>
      <c r="AK7" s="26"/>
      <c r="AL7" s="26"/>
      <c r="AM7" s="26"/>
      <c r="AN7" s="26"/>
      <c r="AO7" s="26"/>
      <c r="AP7" s="169"/>
      <c r="AQ7" s="128"/>
      <c r="AR7" s="129"/>
    </row>
    <row r="8" spans="1:262" ht="13.5" customHeight="1">
      <c r="A8" s="104"/>
      <c r="C8" s="123"/>
      <c r="D8" s="126"/>
      <c r="E8" s="125"/>
      <c r="F8" s="125"/>
      <c r="G8" s="125"/>
      <c r="H8" s="125"/>
      <c r="I8" s="125"/>
      <c r="J8" s="125"/>
      <c r="K8" s="125"/>
      <c r="L8" s="125"/>
      <c r="M8" s="125"/>
      <c r="N8" s="125"/>
      <c r="O8" s="125"/>
      <c r="P8" s="125"/>
      <c r="Q8" s="125"/>
      <c r="R8" s="125"/>
      <c r="S8" s="125"/>
      <c r="T8" s="26"/>
      <c r="U8" s="26"/>
      <c r="V8" s="127"/>
      <c r="W8" s="123"/>
      <c r="X8" s="126"/>
      <c r="Y8" s="125"/>
      <c r="Z8" s="125"/>
      <c r="AA8" s="125"/>
      <c r="AB8" s="125"/>
      <c r="AC8" s="125"/>
      <c r="AD8" s="125"/>
      <c r="AE8" s="125"/>
      <c r="AF8" s="125"/>
      <c r="AG8" s="125"/>
      <c r="AH8" s="125"/>
      <c r="AI8" s="125"/>
      <c r="AJ8" s="125"/>
      <c r="AK8" s="125"/>
      <c r="AL8" s="125"/>
      <c r="AM8" s="125"/>
      <c r="AN8" s="26"/>
      <c r="AO8" s="26"/>
      <c r="AP8" s="169"/>
      <c r="AQ8" s="128"/>
      <c r="AR8" s="129"/>
    </row>
    <row r="9" spans="1:262" ht="13.5" customHeight="1">
      <c r="A9" s="104"/>
      <c r="C9" s="123"/>
      <c r="J9" s="125"/>
      <c r="K9" s="125"/>
      <c r="L9" s="137"/>
      <c r="M9" s="125"/>
      <c r="N9" s="125"/>
      <c r="O9" s="125"/>
      <c r="V9" s="131"/>
      <c r="W9" s="123"/>
      <c r="AD9" s="125"/>
      <c r="AE9" s="125"/>
      <c r="AF9" s="137"/>
      <c r="AG9" s="125"/>
      <c r="AH9" s="125"/>
      <c r="AI9" s="125"/>
      <c r="AP9" s="170"/>
      <c r="AQ9" s="132"/>
      <c r="AR9" s="133"/>
    </row>
    <row r="10" spans="1:262" ht="13.5" customHeight="1">
      <c r="A10" s="104"/>
      <c r="C10" s="123"/>
      <c r="E10" s="443"/>
      <c r="F10" s="444"/>
      <c r="G10" s="444"/>
      <c r="H10" s="444"/>
      <c r="I10" s="444"/>
      <c r="J10" s="445"/>
      <c r="K10" s="125"/>
      <c r="L10" s="125"/>
      <c r="M10" s="125"/>
      <c r="N10" s="125"/>
      <c r="O10" s="461"/>
      <c r="P10" s="462"/>
      <c r="Q10" s="462"/>
      <c r="R10" s="462"/>
      <c r="S10" s="462"/>
      <c r="T10" s="463"/>
      <c r="V10" s="131"/>
      <c r="W10" s="123"/>
      <c r="Y10" s="439"/>
      <c r="Z10" s="439"/>
      <c r="AA10" s="439"/>
      <c r="AB10" s="439"/>
      <c r="AC10" s="439"/>
      <c r="AD10" s="439"/>
      <c r="AE10" s="125"/>
      <c r="AF10" s="125"/>
      <c r="AG10" s="125"/>
      <c r="AH10" s="125"/>
      <c r="AI10" s="464"/>
      <c r="AJ10" s="464"/>
      <c r="AK10" s="464"/>
      <c r="AL10" s="464"/>
      <c r="AM10" s="464"/>
      <c r="AN10" s="464"/>
      <c r="AP10" s="170"/>
      <c r="AQ10" s="132"/>
      <c r="AR10" s="133"/>
    </row>
    <row r="11" spans="1:262" ht="13.5" customHeight="1">
      <c r="A11" s="104"/>
      <c r="C11" s="138"/>
      <c r="D11" s="126"/>
      <c r="E11" s="136"/>
      <c r="F11" s="136"/>
      <c r="G11" s="136"/>
      <c r="H11" s="136"/>
      <c r="I11" s="136"/>
      <c r="J11" s="126"/>
      <c r="K11" s="126"/>
      <c r="L11" s="125"/>
      <c r="M11" s="136"/>
      <c r="N11" s="136"/>
      <c r="O11" s="136"/>
      <c r="P11" s="136"/>
      <c r="Q11" s="136"/>
      <c r="R11" s="126"/>
      <c r="S11" s="126"/>
      <c r="T11" s="7"/>
      <c r="U11" s="7"/>
      <c r="V11" s="127"/>
      <c r="W11" s="138"/>
      <c r="X11" s="126"/>
      <c r="AE11" s="126"/>
      <c r="AF11" s="125"/>
      <c r="AG11" s="136"/>
      <c r="AH11" s="136"/>
      <c r="AO11" s="7"/>
      <c r="AP11" s="171"/>
      <c r="AQ11" s="128"/>
      <c r="AR11" s="129"/>
    </row>
    <row r="12" spans="1:262" ht="13.5" customHeight="1">
      <c r="A12" s="104"/>
      <c r="C12" s="138"/>
      <c r="D12" s="452" t="s">
        <v>1352</v>
      </c>
      <c r="E12" s="452"/>
      <c r="F12" s="452"/>
      <c r="G12" s="453" t="s">
        <v>1353</v>
      </c>
      <c r="H12" s="453"/>
      <c r="I12" s="453"/>
      <c r="J12" s="453"/>
      <c r="K12" s="453"/>
      <c r="L12" s="453"/>
      <c r="M12" s="453"/>
      <c r="N12" s="453"/>
      <c r="O12" s="453"/>
      <c r="P12" s="453"/>
      <c r="Q12" s="453"/>
      <c r="R12" s="453"/>
      <c r="S12" s="453"/>
      <c r="T12" s="453"/>
      <c r="U12" s="453"/>
      <c r="V12" s="127"/>
      <c r="W12" s="138"/>
      <c r="X12" s="452" t="s">
        <v>1352</v>
      </c>
      <c r="Y12" s="452"/>
      <c r="Z12" s="452"/>
      <c r="AA12" s="453" t="s">
        <v>1378</v>
      </c>
      <c r="AB12" s="453"/>
      <c r="AC12" s="453"/>
      <c r="AD12" s="453"/>
      <c r="AE12" s="453"/>
      <c r="AF12" s="453"/>
      <c r="AG12" s="453"/>
      <c r="AH12" s="453"/>
      <c r="AI12" s="453"/>
      <c r="AJ12" s="453"/>
      <c r="AK12" s="453"/>
      <c r="AL12" s="453"/>
      <c r="AM12" s="453"/>
      <c r="AN12" s="453"/>
      <c r="AO12" s="453"/>
      <c r="AP12" s="172"/>
      <c r="AQ12" s="128"/>
      <c r="AR12" s="129"/>
    </row>
    <row r="13" spans="1:262" ht="13.5" customHeight="1">
      <c r="A13" s="104"/>
      <c r="C13" s="139"/>
      <c r="D13" s="167"/>
      <c r="E13" s="419"/>
      <c r="F13" s="419"/>
      <c r="G13" s="437"/>
      <c r="H13" s="437"/>
      <c r="I13" s="437"/>
      <c r="J13" s="437"/>
      <c r="K13" s="437"/>
      <c r="L13" s="437"/>
      <c r="M13" s="437"/>
      <c r="N13" s="168" t="s">
        <v>1356</v>
      </c>
      <c r="O13" s="437"/>
      <c r="P13" s="437"/>
      <c r="Q13" s="437"/>
      <c r="R13" s="437"/>
      <c r="S13" s="437"/>
      <c r="T13" s="437"/>
      <c r="U13" s="437"/>
      <c r="V13" s="140"/>
      <c r="W13" s="139"/>
      <c r="X13" s="167"/>
      <c r="Y13" s="419">
        <v>0.375</v>
      </c>
      <c r="Z13" s="419"/>
      <c r="AA13" s="437"/>
      <c r="AB13" s="437"/>
      <c r="AC13" s="437"/>
      <c r="AD13" s="437"/>
      <c r="AE13" s="437"/>
      <c r="AF13" s="437"/>
      <c r="AG13" s="437"/>
      <c r="AH13" s="168" t="s">
        <v>1356</v>
      </c>
      <c r="AI13" s="437"/>
      <c r="AJ13" s="437"/>
      <c r="AK13" s="437"/>
      <c r="AL13" s="437"/>
      <c r="AM13" s="437"/>
      <c r="AN13" s="437"/>
      <c r="AO13" s="437"/>
      <c r="AP13" s="172"/>
      <c r="AQ13" s="141"/>
      <c r="AR13" s="142"/>
      <c r="AS13" s="143"/>
      <c r="AU13" s="143"/>
      <c r="AV13" s="143"/>
    </row>
    <row r="14" spans="1:262" ht="13.5" customHeight="1">
      <c r="A14" s="104"/>
      <c r="C14" s="139"/>
      <c r="D14" s="167" t="s">
        <v>1355</v>
      </c>
      <c r="E14" s="419"/>
      <c r="F14" s="419"/>
      <c r="G14" s="470"/>
      <c r="H14" s="470"/>
      <c r="I14" s="470"/>
      <c r="J14" s="470"/>
      <c r="K14" s="470"/>
      <c r="L14" s="470"/>
      <c r="M14" s="470"/>
      <c r="N14" s="168" t="s">
        <v>1356</v>
      </c>
      <c r="O14" s="471"/>
      <c r="P14" s="471"/>
      <c r="Q14" s="471"/>
      <c r="R14" s="471"/>
      <c r="S14" s="471"/>
      <c r="T14" s="471"/>
      <c r="U14" s="471"/>
      <c r="V14" s="140"/>
      <c r="W14" s="139"/>
      <c r="X14" s="167" t="s">
        <v>1355</v>
      </c>
      <c r="Y14" s="419">
        <v>0.41666666666666669</v>
      </c>
      <c r="Z14" s="419"/>
      <c r="AA14" s="472"/>
      <c r="AB14" s="472"/>
      <c r="AC14" s="472"/>
      <c r="AD14" s="472"/>
      <c r="AE14" s="472"/>
      <c r="AF14" s="472"/>
      <c r="AG14" s="472"/>
      <c r="AH14" s="168" t="s">
        <v>1356</v>
      </c>
      <c r="AI14" s="473"/>
      <c r="AJ14" s="473"/>
      <c r="AK14" s="473"/>
      <c r="AL14" s="473"/>
      <c r="AM14" s="473"/>
      <c r="AN14" s="473"/>
      <c r="AO14" s="473"/>
      <c r="AP14" s="124"/>
      <c r="AQ14" s="141"/>
      <c r="AR14" s="142"/>
      <c r="AS14" s="143"/>
      <c r="AU14" s="143"/>
      <c r="AV14" s="143"/>
    </row>
    <row r="15" spans="1:262" ht="13.5" customHeight="1">
      <c r="A15" s="104"/>
      <c r="C15" s="139"/>
      <c r="D15" s="167"/>
      <c r="E15" s="419"/>
      <c r="F15" s="419"/>
      <c r="G15" s="437"/>
      <c r="H15" s="437"/>
      <c r="I15" s="437"/>
      <c r="J15" s="437"/>
      <c r="K15" s="437"/>
      <c r="L15" s="437"/>
      <c r="M15" s="437"/>
      <c r="N15" s="168" t="s">
        <v>1356</v>
      </c>
      <c r="O15" s="437"/>
      <c r="P15" s="437"/>
      <c r="Q15" s="437"/>
      <c r="R15" s="437"/>
      <c r="S15" s="437"/>
      <c r="T15" s="437"/>
      <c r="U15" s="437"/>
      <c r="V15" s="144"/>
      <c r="W15" s="139"/>
      <c r="X15" s="167"/>
      <c r="Y15" s="419"/>
      <c r="Z15" s="419"/>
      <c r="AA15" s="437"/>
      <c r="AB15" s="437"/>
      <c r="AC15" s="437"/>
      <c r="AD15" s="437"/>
      <c r="AE15" s="437"/>
      <c r="AF15" s="437"/>
      <c r="AG15" s="437"/>
      <c r="AH15" s="168" t="s">
        <v>1356</v>
      </c>
      <c r="AI15" s="437"/>
      <c r="AJ15" s="437"/>
      <c r="AK15" s="437"/>
      <c r="AL15" s="437"/>
      <c r="AM15" s="437"/>
      <c r="AN15" s="437"/>
      <c r="AO15" s="437"/>
      <c r="AP15" s="172"/>
      <c r="AQ15" s="145"/>
      <c r="AR15" s="146"/>
      <c r="AS15" s="143"/>
    </row>
    <row r="16" spans="1:262" ht="13.5" customHeight="1">
      <c r="A16" s="104"/>
      <c r="C16" s="139"/>
      <c r="D16" s="167" t="s">
        <v>1357</v>
      </c>
      <c r="E16" s="419"/>
      <c r="F16" s="419"/>
      <c r="G16" s="470"/>
      <c r="H16" s="470"/>
      <c r="I16" s="470"/>
      <c r="J16" s="470"/>
      <c r="K16" s="470"/>
      <c r="L16" s="470"/>
      <c r="M16" s="470"/>
      <c r="N16" s="168" t="s">
        <v>1356</v>
      </c>
      <c r="O16" s="474"/>
      <c r="P16" s="474"/>
      <c r="Q16" s="474"/>
      <c r="R16" s="474"/>
      <c r="S16" s="474"/>
      <c r="T16" s="474"/>
      <c r="U16" s="474"/>
      <c r="V16" s="144"/>
      <c r="W16" s="139"/>
      <c r="X16" s="167" t="s">
        <v>1357</v>
      </c>
      <c r="Y16" s="419">
        <v>0.5</v>
      </c>
      <c r="Z16" s="419"/>
      <c r="AA16" s="472"/>
      <c r="AB16" s="472"/>
      <c r="AC16" s="472"/>
      <c r="AD16" s="472"/>
      <c r="AE16" s="472"/>
      <c r="AF16" s="472"/>
      <c r="AG16" s="472"/>
      <c r="AH16" s="168" t="s">
        <v>1356</v>
      </c>
      <c r="AI16" s="474"/>
      <c r="AJ16" s="474"/>
      <c r="AK16" s="474"/>
      <c r="AL16" s="474"/>
      <c r="AM16" s="474"/>
      <c r="AN16" s="474"/>
      <c r="AO16" s="474"/>
      <c r="AP16" s="124"/>
      <c r="AQ16" s="145"/>
      <c r="AR16" s="146"/>
      <c r="AS16" s="143"/>
      <c r="AU16" s="143"/>
      <c r="AV16" s="143"/>
    </row>
    <row r="17" spans="1:48" ht="13.5" customHeight="1">
      <c r="A17" s="104"/>
      <c r="C17" s="139"/>
      <c r="D17" s="167"/>
      <c r="E17" s="419"/>
      <c r="F17" s="419"/>
      <c r="G17" s="437"/>
      <c r="H17" s="437"/>
      <c r="I17" s="437"/>
      <c r="J17" s="437"/>
      <c r="K17" s="437"/>
      <c r="L17" s="437"/>
      <c r="M17" s="437"/>
      <c r="N17" s="168" t="s">
        <v>1356</v>
      </c>
      <c r="O17" s="437"/>
      <c r="P17" s="437"/>
      <c r="Q17" s="437"/>
      <c r="R17" s="437"/>
      <c r="S17" s="437"/>
      <c r="T17" s="437"/>
      <c r="U17" s="437"/>
      <c r="V17" s="140"/>
      <c r="W17" s="139"/>
      <c r="X17" s="167"/>
      <c r="Y17" s="419"/>
      <c r="Z17" s="419"/>
      <c r="AA17" s="437"/>
      <c r="AB17" s="437"/>
      <c r="AC17" s="437"/>
      <c r="AD17" s="437"/>
      <c r="AE17" s="437"/>
      <c r="AF17" s="437"/>
      <c r="AG17" s="437"/>
      <c r="AH17" s="168" t="s">
        <v>1356</v>
      </c>
      <c r="AI17" s="437"/>
      <c r="AJ17" s="437"/>
      <c r="AK17" s="437"/>
      <c r="AL17" s="437"/>
      <c r="AM17" s="437"/>
      <c r="AN17" s="437"/>
      <c r="AO17" s="437"/>
      <c r="AP17" s="172"/>
      <c r="AQ17" s="141"/>
      <c r="AR17" s="142"/>
      <c r="AS17" s="141"/>
      <c r="AU17" s="147"/>
      <c r="AV17" s="141"/>
    </row>
    <row r="18" spans="1:48" ht="13.5" customHeight="1">
      <c r="A18" s="104"/>
      <c r="C18" s="139"/>
      <c r="D18" s="167" t="s">
        <v>1358</v>
      </c>
      <c r="E18" s="419"/>
      <c r="F18" s="419"/>
      <c r="G18" s="471"/>
      <c r="H18" s="471"/>
      <c r="I18" s="471"/>
      <c r="J18" s="471"/>
      <c r="K18" s="471"/>
      <c r="L18" s="471"/>
      <c r="M18" s="471"/>
      <c r="N18" s="168" t="s">
        <v>1356</v>
      </c>
      <c r="O18" s="474"/>
      <c r="P18" s="474"/>
      <c r="Q18" s="474"/>
      <c r="R18" s="474"/>
      <c r="S18" s="474"/>
      <c r="T18" s="474"/>
      <c r="U18" s="474"/>
      <c r="V18" s="144"/>
      <c r="W18" s="139"/>
      <c r="X18" s="167" t="s">
        <v>1358</v>
      </c>
      <c r="Y18" s="419"/>
      <c r="Z18" s="419"/>
      <c r="AA18" s="473"/>
      <c r="AB18" s="473"/>
      <c r="AC18" s="473"/>
      <c r="AD18" s="473"/>
      <c r="AE18" s="473"/>
      <c r="AF18" s="473"/>
      <c r="AG18" s="473"/>
      <c r="AH18" s="168" t="s">
        <v>1356</v>
      </c>
      <c r="AI18" s="474"/>
      <c r="AJ18" s="474"/>
      <c r="AK18" s="474"/>
      <c r="AL18" s="474"/>
      <c r="AM18" s="474"/>
      <c r="AN18" s="474"/>
      <c r="AO18" s="474"/>
      <c r="AP18" s="124"/>
      <c r="AQ18" s="145"/>
      <c r="AR18" s="146"/>
      <c r="AS18" s="143"/>
      <c r="AU18" s="143"/>
      <c r="AV18" s="143"/>
    </row>
    <row r="19" spans="1:48" ht="13.5" customHeight="1">
      <c r="A19" s="104"/>
      <c r="C19" s="139"/>
      <c r="D19" s="167"/>
      <c r="E19" s="419"/>
      <c r="F19" s="419"/>
      <c r="G19" s="437"/>
      <c r="H19" s="437"/>
      <c r="I19" s="437"/>
      <c r="J19" s="437"/>
      <c r="K19" s="437"/>
      <c r="L19" s="437"/>
      <c r="M19" s="437"/>
      <c r="N19" s="168" t="s">
        <v>1356</v>
      </c>
      <c r="O19" s="437"/>
      <c r="P19" s="437"/>
      <c r="Q19" s="437"/>
      <c r="R19" s="437"/>
      <c r="S19" s="437"/>
      <c r="T19" s="437"/>
      <c r="U19" s="437"/>
      <c r="V19" s="148"/>
      <c r="W19" s="139"/>
      <c r="X19" s="167"/>
      <c r="Y19" s="419"/>
      <c r="Z19" s="419"/>
      <c r="AA19" s="437"/>
      <c r="AB19" s="437"/>
      <c r="AC19" s="437"/>
      <c r="AD19" s="437"/>
      <c r="AE19" s="437"/>
      <c r="AF19" s="437"/>
      <c r="AG19" s="437"/>
      <c r="AH19" s="168" t="s">
        <v>1356</v>
      </c>
      <c r="AI19" s="437"/>
      <c r="AJ19" s="437"/>
      <c r="AK19" s="437"/>
      <c r="AL19" s="437"/>
      <c r="AM19" s="437"/>
      <c r="AN19" s="437"/>
      <c r="AO19" s="437"/>
      <c r="AP19" s="172"/>
      <c r="AQ19" s="134"/>
      <c r="AR19" s="149"/>
    </row>
    <row r="20" spans="1:48" ht="13.5" customHeight="1" thickBot="1">
      <c r="A20" s="104"/>
      <c r="C20" s="173"/>
      <c r="D20" s="174"/>
      <c r="E20" s="175"/>
      <c r="F20" s="176"/>
      <c r="G20" s="176"/>
      <c r="H20" s="176"/>
      <c r="I20" s="176"/>
      <c r="J20" s="176"/>
      <c r="K20" s="176"/>
      <c r="L20" s="176"/>
      <c r="M20" s="174"/>
      <c r="N20" s="176"/>
      <c r="O20" s="176"/>
      <c r="P20" s="176"/>
      <c r="Q20" s="176"/>
      <c r="R20" s="176"/>
      <c r="S20" s="176"/>
      <c r="T20" s="177"/>
      <c r="U20" s="177"/>
      <c r="V20" s="156"/>
      <c r="W20" s="150"/>
      <c r="X20" s="154"/>
      <c r="Y20" s="154"/>
      <c r="Z20" s="154"/>
      <c r="AA20" s="154"/>
      <c r="AB20" s="154"/>
      <c r="AC20" s="154"/>
      <c r="AD20" s="154"/>
      <c r="AE20" s="154"/>
      <c r="AF20" s="154"/>
      <c r="AG20" s="154"/>
      <c r="AH20" s="154"/>
      <c r="AI20" s="154"/>
      <c r="AJ20" s="154"/>
      <c r="AK20" s="154"/>
      <c r="AL20" s="154"/>
      <c r="AM20" s="154"/>
      <c r="AN20" s="154"/>
      <c r="AO20" s="154"/>
      <c r="AP20" s="178"/>
      <c r="AQ20" s="157"/>
      <c r="AR20" s="149"/>
    </row>
    <row r="21" spans="1:48" ht="13.5" customHeight="1" thickTop="1">
      <c r="A21" s="104"/>
      <c r="C21" s="457" t="s">
        <v>1379</v>
      </c>
      <c r="D21" s="458"/>
      <c r="E21" s="458"/>
      <c r="F21" s="458"/>
      <c r="G21" s="458"/>
      <c r="H21" s="458"/>
      <c r="I21" s="179"/>
      <c r="J21" s="113"/>
      <c r="K21" s="113"/>
      <c r="L21" s="113"/>
      <c r="M21" s="113"/>
      <c r="N21" s="113"/>
      <c r="O21" s="113"/>
      <c r="P21" s="113"/>
      <c r="Q21" s="112"/>
      <c r="R21" s="112"/>
      <c r="S21" s="112"/>
      <c r="T21" s="114"/>
      <c r="U21" s="114"/>
      <c r="V21" s="115"/>
      <c r="W21" s="457" t="s">
        <v>1379</v>
      </c>
      <c r="X21" s="458"/>
      <c r="Y21" s="458"/>
      <c r="Z21" s="458"/>
      <c r="AA21" s="458"/>
      <c r="AB21" s="458"/>
      <c r="AC21" s="179"/>
      <c r="AD21" s="113"/>
      <c r="AE21" s="113"/>
      <c r="AF21" s="113"/>
      <c r="AG21" s="113"/>
      <c r="AH21" s="113"/>
      <c r="AI21" s="113"/>
      <c r="AJ21" s="113"/>
      <c r="AK21" s="112"/>
      <c r="AL21" s="112"/>
      <c r="AM21" s="112"/>
      <c r="AN21" s="114"/>
      <c r="AO21" s="114"/>
      <c r="AP21" s="115"/>
      <c r="AQ21" s="117"/>
      <c r="AR21" s="118"/>
    </row>
    <row r="22" spans="1:48" ht="13.5" customHeight="1">
      <c r="A22" s="104"/>
      <c r="C22" s="459"/>
      <c r="D22" s="460"/>
      <c r="E22" s="460"/>
      <c r="F22" s="460"/>
      <c r="G22" s="460"/>
      <c r="H22" s="460"/>
      <c r="I22" s="180"/>
      <c r="J22" s="160"/>
      <c r="K22" s="160"/>
      <c r="L22" s="160"/>
      <c r="M22" s="160"/>
      <c r="N22" s="160"/>
      <c r="O22" s="160"/>
      <c r="P22" s="120"/>
      <c r="Q22" s="121"/>
      <c r="R22" s="121"/>
      <c r="S22" s="121"/>
      <c r="T22" s="26"/>
      <c r="U22" s="26"/>
      <c r="V22" s="122"/>
      <c r="W22" s="459"/>
      <c r="X22" s="460"/>
      <c r="Y22" s="460"/>
      <c r="Z22" s="460"/>
      <c r="AA22" s="460"/>
      <c r="AB22" s="460"/>
      <c r="AC22" s="180"/>
      <c r="AD22" s="160"/>
      <c r="AE22" s="160"/>
      <c r="AF22" s="160"/>
      <c r="AG22" s="160"/>
      <c r="AH22" s="160"/>
      <c r="AI22" s="160"/>
      <c r="AJ22" s="120"/>
      <c r="AK22" s="121"/>
      <c r="AL22" s="121"/>
      <c r="AM22" s="121"/>
      <c r="AN22" s="26"/>
      <c r="AO22" s="26"/>
      <c r="AP22" s="122"/>
      <c r="AQ22" s="117"/>
      <c r="AR22" s="118"/>
    </row>
    <row r="23" spans="1:48" ht="13.5" customHeight="1">
      <c r="A23" s="104"/>
      <c r="C23" s="119"/>
      <c r="D23" s="130"/>
      <c r="E23" s="464"/>
      <c r="F23" s="464"/>
      <c r="G23" s="464"/>
      <c r="H23" s="464"/>
      <c r="I23" s="464"/>
      <c r="J23" s="464"/>
      <c r="K23" s="125"/>
      <c r="L23" s="125"/>
      <c r="M23" s="125"/>
      <c r="N23" s="125"/>
      <c r="O23" s="438"/>
      <c r="P23" s="438"/>
      <c r="Q23" s="438"/>
      <c r="R23" s="438"/>
      <c r="S23" s="438"/>
      <c r="T23" s="438"/>
      <c r="U23" s="26"/>
      <c r="V23" s="122"/>
      <c r="W23" s="119"/>
      <c r="X23" s="130"/>
      <c r="Y23" s="464" t="s">
        <v>1380</v>
      </c>
      <c r="Z23" s="464"/>
      <c r="AA23" s="464"/>
      <c r="AB23" s="464"/>
      <c r="AC23" s="464"/>
      <c r="AD23" s="464"/>
      <c r="AE23" s="125"/>
      <c r="AF23" s="125"/>
      <c r="AG23" s="125"/>
      <c r="AH23" s="125"/>
      <c r="AI23" s="438" t="s">
        <v>1381</v>
      </c>
      <c r="AJ23" s="438"/>
      <c r="AK23" s="438"/>
      <c r="AL23" s="438"/>
      <c r="AM23" s="438"/>
      <c r="AN23" s="438"/>
      <c r="AO23" s="26"/>
      <c r="AP23" s="122"/>
      <c r="AQ23" s="132"/>
      <c r="AR23" s="133"/>
    </row>
    <row r="24" spans="1:48" ht="13.5" customHeight="1">
      <c r="A24" s="104"/>
      <c r="C24" s="119"/>
      <c r="D24" s="130"/>
      <c r="J24" s="126"/>
      <c r="K24" s="125"/>
      <c r="L24" s="125"/>
      <c r="M24" s="125"/>
      <c r="N24" s="136"/>
      <c r="O24" s="136"/>
      <c r="U24" s="134"/>
      <c r="V24" s="135"/>
      <c r="W24" s="119"/>
      <c r="X24" s="130"/>
      <c r="AD24" s="126"/>
      <c r="AE24" s="125"/>
      <c r="AF24" s="125"/>
      <c r="AG24" s="125"/>
      <c r="AH24" s="136"/>
      <c r="AI24" s="136"/>
      <c r="AO24" s="134"/>
      <c r="AP24" s="135"/>
      <c r="AQ24" s="128"/>
      <c r="AR24" s="129"/>
    </row>
    <row r="25" spans="1:48" ht="13.5" customHeight="1">
      <c r="A25" s="104"/>
      <c r="C25" s="119"/>
      <c r="D25" s="26"/>
      <c r="J25" s="125"/>
      <c r="K25" s="125"/>
      <c r="L25" s="125"/>
      <c r="M25" s="125"/>
      <c r="N25" s="125"/>
      <c r="O25" s="125"/>
      <c r="P25" s="125"/>
      <c r="Q25" s="125"/>
      <c r="R25" s="125"/>
      <c r="S25" s="125"/>
      <c r="T25" s="26"/>
      <c r="U25" s="26"/>
      <c r="V25" s="122"/>
      <c r="W25" s="119"/>
      <c r="X25" s="26"/>
      <c r="AD25" s="125"/>
      <c r="AE25" s="125"/>
      <c r="AF25" s="125"/>
      <c r="AG25" s="125"/>
      <c r="AH25" s="125"/>
      <c r="AI25" s="125"/>
      <c r="AJ25" s="125"/>
      <c r="AK25" s="125"/>
      <c r="AL25" s="125"/>
      <c r="AM25" s="125"/>
      <c r="AN25" s="26"/>
      <c r="AO25" s="26"/>
      <c r="AP25" s="122"/>
      <c r="AQ25" s="128"/>
      <c r="AR25" s="129"/>
    </row>
    <row r="26" spans="1:48" ht="13.5" customHeight="1">
      <c r="A26" s="104"/>
      <c r="C26" s="119"/>
      <c r="D26" s="126"/>
      <c r="J26" s="125"/>
      <c r="K26" s="125"/>
      <c r="L26" s="137"/>
      <c r="M26" s="125"/>
      <c r="N26" s="125"/>
      <c r="O26" s="125"/>
      <c r="U26" s="26"/>
      <c r="V26" s="122"/>
      <c r="W26" s="119"/>
      <c r="X26" s="126"/>
      <c r="AD26" s="125"/>
      <c r="AE26" s="125"/>
      <c r="AF26" s="137"/>
      <c r="AG26" s="125"/>
      <c r="AH26" s="125"/>
      <c r="AI26" s="125"/>
      <c r="AO26" s="26"/>
      <c r="AP26" s="122"/>
      <c r="AQ26" s="132"/>
      <c r="AR26" s="133"/>
    </row>
    <row r="27" spans="1:48" ht="13.5" customHeight="1">
      <c r="A27" s="104"/>
      <c r="C27" s="119"/>
      <c r="D27" s="26"/>
      <c r="E27" s="439"/>
      <c r="F27" s="439"/>
      <c r="G27" s="439"/>
      <c r="H27" s="439"/>
      <c r="I27" s="439"/>
      <c r="J27" s="439"/>
      <c r="K27" s="125"/>
      <c r="L27" s="125"/>
      <c r="M27" s="125"/>
      <c r="N27" s="125"/>
      <c r="O27" s="454"/>
      <c r="P27" s="454"/>
      <c r="Q27" s="454"/>
      <c r="R27" s="454"/>
      <c r="S27" s="454"/>
      <c r="T27" s="454"/>
      <c r="U27" s="26"/>
      <c r="V27" s="135"/>
      <c r="W27" s="119"/>
      <c r="X27" s="26"/>
      <c r="Y27" s="439" t="s">
        <v>1382</v>
      </c>
      <c r="Z27" s="439"/>
      <c r="AA27" s="439"/>
      <c r="AB27" s="439"/>
      <c r="AC27" s="439"/>
      <c r="AD27" s="439"/>
      <c r="AE27" s="125"/>
      <c r="AF27" s="125"/>
      <c r="AG27" s="125"/>
      <c r="AH27" s="125"/>
      <c r="AI27" s="454" t="s">
        <v>1383</v>
      </c>
      <c r="AJ27" s="454"/>
      <c r="AK27" s="454"/>
      <c r="AL27" s="454"/>
      <c r="AM27" s="454"/>
      <c r="AN27" s="454"/>
      <c r="AO27" s="26"/>
      <c r="AP27" s="135"/>
      <c r="AQ27" s="132"/>
      <c r="AR27" s="133"/>
    </row>
    <row r="28" spans="1:48" ht="13.5" customHeight="1">
      <c r="A28" s="104"/>
      <c r="C28" s="119"/>
      <c r="D28" s="160"/>
      <c r="E28" s="160"/>
      <c r="F28" s="160"/>
      <c r="G28" s="160"/>
      <c r="H28" s="160"/>
      <c r="I28" s="160"/>
      <c r="J28" s="26"/>
      <c r="K28" s="125"/>
      <c r="L28" s="125"/>
      <c r="M28" s="125"/>
      <c r="N28" s="125"/>
      <c r="O28" s="134"/>
      <c r="P28" s="160"/>
      <c r="Q28" s="160"/>
      <c r="R28" s="160"/>
      <c r="S28" s="160"/>
      <c r="T28" s="160"/>
      <c r="U28" s="160"/>
      <c r="V28" s="135"/>
      <c r="W28" s="119"/>
      <c r="X28" s="160"/>
      <c r="Y28" s="160"/>
      <c r="Z28" s="160"/>
      <c r="AA28" s="160"/>
      <c r="AB28" s="160"/>
      <c r="AC28" s="160"/>
      <c r="AD28" s="26"/>
      <c r="AE28" s="125"/>
      <c r="AF28" s="125"/>
      <c r="AG28" s="125"/>
      <c r="AH28" s="125"/>
      <c r="AI28" s="134"/>
      <c r="AJ28" s="160"/>
      <c r="AK28" s="160"/>
      <c r="AL28" s="160"/>
      <c r="AM28" s="160"/>
      <c r="AN28" s="160"/>
      <c r="AO28" s="160"/>
      <c r="AP28" s="135"/>
      <c r="AQ28" s="128"/>
      <c r="AR28" s="129"/>
    </row>
    <row r="29" spans="1:48" ht="13.5" customHeight="1">
      <c r="A29" s="104"/>
      <c r="C29" s="119"/>
      <c r="D29" s="452" t="s">
        <v>1352</v>
      </c>
      <c r="E29" s="452"/>
      <c r="F29" s="452"/>
      <c r="G29" s="453" t="s">
        <v>1359</v>
      </c>
      <c r="H29" s="453"/>
      <c r="I29" s="453"/>
      <c r="J29" s="453"/>
      <c r="K29" s="453"/>
      <c r="L29" s="453"/>
      <c r="M29" s="453"/>
      <c r="N29" s="453"/>
      <c r="O29" s="453"/>
      <c r="P29" s="453"/>
      <c r="Q29" s="453"/>
      <c r="R29" s="453"/>
      <c r="S29" s="453"/>
      <c r="T29" s="453"/>
      <c r="U29" s="453"/>
      <c r="V29" s="124"/>
      <c r="W29" s="119"/>
      <c r="X29" s="452" t="s">
        <v>1352</v>
      </c>
      <c r="Y29" s="452"/>
      <c r="Z29" s="452"/>
      <c r="AA29" s="453" t="s">
        <v>1359</v>
      </c>
      <c r="AB29" s="453"/>
      <c r="AC29" s="453"/>
      <c r="AD29" s="453"/>
      <c r="AE29" s="453"/>
      <c r="AF29" s="453"/>
      <c r="AG29" s="453"/>
      <c r="AH29" s="453"/>
      <c r="AI29" s="453"/>
      <c r="AJ29" s="453"/>
      <c r="AK29" s="453"/>
      <c r="AL29" s="453"/>
      <c r="AM29" s="453"/>
      <c r="AN29" s="453"/>
      <c r="AO29" s="453"/>
      <c r="AP29" s="124"/>
      <c r="AQ29" s="141"/>
      <c r="AR29" s="142"/>
      <c r="AS29" s="143"/>
      <c r="AT29" s="143"/>
      <c r="AU29" s="143"/>
      <c r="AV29" s="143"/>
    </row>
    <row r="30" spans="1:48" ht="13.5" customHeight="1">
      <c r="A30" s="104"/>
      <c r="C30" s="119"/>
      <c r="D30" s="167" t="s">
        <v>1355</v>
      </c>
      <c r="E30" s="419"/>
      <c r="F30" s="419"/>
      <c r="G30" s="464"/>
      <c r="H30" s="464"/>
      <c r="I30" s="464"/>
      <c r="J30" s="464"/>
      <c r="K30" s="464"/>
      <c r="L30" s="464"/>
      <c r="M30" s="464"/>
      <c r="N30" s="166" t="s">
        <v>1356</v>
      </c>
      <c r="O30" s="439"/>
      <c r="P30" s="439"/>
      <c r="Q30" s="439"/>
      <c r="R30" s="439"/>
      <c r="S30" s="439"/>
      <c r="T30" s="439"/>
      <c r="U30" s="439"/>
      <c r="V30" s="124"/>
      <c r="W30" s="119"/>
      <c r="X30" s="253" t="s">
        <v>1355</v>
      </c>
      <c r="Y30" s="419"/>
      <c r="Z30" s="419"/>
      <c r="AA30" s="464"/>
      <c r="AB30" s="464"/>
      <c r="AC30" s="464"/>
      <c r="AD30" s="464"/>
      <c r="AE30" s="464"/>
      <c r="AF30" s="464"/>
      <c r="AG30" s="464"/>
      <c r="AH30" s="254" t="s">
        <v>1356</v>
      </c>
      <c r="AI30" s="439"/>
      <c r="AJ30" s="439"/>
      <c r="AK30" s="439"/>
      <c r="AL30" s="439"/>
      <c r="AM30" s="439"/>
      <c r="AN30" s="439"/>
      <c r="AO30" s="439"/>
      <c r="AP30" s="124"/>
      <c r="AQ30" s="145"/>
      <c r="AR30" s="146"/>
      <c r="AS30" s="143"/>
      <c r="AU30" s="143"/>
      <c r="AV30" s="143"/>
    </row>
    <row r="31" spans="1:48" ht="13.5" customHeight="1">
      <c r="A31" s="104"/>
      <c r="C31" s="119"/>
      <c r="D31" s="167"/>
      <c r="E31" s="419"/>
      <c r="F31" s="419"/>
      <c r="G31" s="437"/>
      <c r="H31" s="437"/>
      <c r="I31" s="437"/>
      <c r="J31" s="437"/>
      <c r="K31" s="437"/>
      <c r="L31" s="437"/>
      <c r="M31" s="437"/>
      <c r="N31" s="168" t="s">
        <v>1356</v>
      </c>
      <c r="O31" s="437"/>
      <c r="P31" s="437"/>
      <c r="Q31" s="437"/>
      <c r="R31" s="437"/>
      <c r="S31" s="437"/>
      <c r="T31" s="437"/>
      <c r="U31" s="437"/>
      <c r="V31" s="124"/>
      <c r="W31" s="119"/>
      <c r="X31" s="253"/>
      <c r="Y31" s="419"/>
      <c r="Z31" s="419"/>
      <c r="AA31" s="437"/>
      <c r="AB31" s="437"/>
      <c r="AC31" s="437"/>
      <c r="AD31" s="437"/>
      <c r="AE31" s="437"/>
      <c r="AF31" s="437"/>
      <c r="AG31" s="437"/>
      <c r="AH31" s="252" t="s">
        <v>1356</v>
      </c>
      <c r="AI31" s="437"/>
      <c r="AJ31" s="437"/>
      <c r="AK31" s="437"/>
      <c r="AL31" s="437"/>
      <c r="AM31" s="437"/>
      <c r="AN31" s="437"/>
      <c r="AO31" s="437"/>
      <c r="AP31" s="124"/>
      <c r="AQ31" s="145"/>
      <c r="AR31" s="146"/>
      <c r="AS31" s="143"/>
      <c r="AT31" s="143"/>
      <c r="AU31" s="143"/>
      <c r="AV31" s="143"/>
    </row>
    <row r="32" spans="1:48" ht="13.5" customHeight="1">
      <c r="A32" s="104"/>
      <c r="C32" s="119"/>
      <c r="D32" s="167" t="s">
        <v>1357</v>
      </c>
      <c r="E32" s="419"/>
      <c r="F32" s="419"/>
      <c r="G32" s="438"/>
      <c r="H32" s="438"/>
      <c r="I32" s="438"/>
      <c r="J32" s="438"/>
      <c r="K32" s="438"/>
      <c r="L32" s="438"/>
      <c r="M32" s="438"/>
      <c r="N32" s="166" t="s">
        <v>1356</v>
      </c>
      <c r="O32" s="454"/>
      <c r="P32" s="454"/>
      <c r="Q32" s="454"/>
      <c r="R32" s="454"/>
      <c r="S32" s="454"/>
      <c r="T32" s="454"/>
      <c r="U32" s="454"/>
      <c r="V32" s="124"/>
      <c r="W32" s="119"/>
      <c r="X32" s="253" t="s">
        <v>1357</v>
      </c>
      <c r="Y32" s="419"/>
      <c r="Z32" s="419"/>
      <c r="AA32" s="438"/>
      <c r="AB32" s="438"/>
      <c r="AC32" s="438"/>
      <c r="AD32" s="438"/>
      <c r="AE32" s="438"/>
      <c r="AF32" s="438"/>
      <c r="AG32" s="438"/>
      <c r="AH32" s="254" t="s">
        <v>1356</v>
      </c>
      <c r="AI32" s="454"/>
      <c r="AJ32" s="454"/>
      <c r="AK32" s="454"/>
      <c r="AL32" s="454"/>
      <c r="AM32" s="454"/>
      <c r="AN32" s="454"/>
      <c r="AO32" s="454"/>
      <c r="AP32" s="124"/>
      <c r="AQ32" s="145"/>
      <c r="AR32" s="146"/>
      <c r="AS32" s="143"/>
      <c r="AU32" s="143"/>
      <c r="AV32" s="143"/>
    </row>
    <row r="33" spans="1:262" ht="13.5" customHeight="1">
      <c r="A33" s="104"/>
      <c r="C33" s="119"/>
      <c r="D33" s="167"/>
      <c r="E33" s="419"/>
      <c r="F33" s="419"/>
      <c r="G33" s="437"/>
      <c r="H33" s="437"/>
      <c r="I33" s="437"/>
      <c r="J33" s="437"/>
      <c r="K33" s="437"/>
      <c r="L33" s="437"/>
      <c r="M33" s="437"/>
      <c r="N33" s="168" t="s">
        <v>1356</v>
      </c>
      <c r="O33" s="437"/>
      <c r="P33" s="437"/>
      <c r="Q33" s="437"/>
      <c r="R33" s="437"/>
      <c r="S33" s="437"/>
      <c r="T33" s="437"/>
      <c r="U33" s="437"/>
      <c r="V33" s="124"/>
      <c r="W33" s="119"/>
      <c r="X33" s="253"/>
      <c r="Y33" s="419"/>
      <c r="Z33" s="419"/>
      <c r="AA33" s="437"/>
      <c r="AB33" s="437"/>
      <c r="AC33" s="437"/>
      <c r="AD33" s="437"/>
      <c r="AE33" s="437"/>
      <c r="AF33" s="437"/>
      <c r="AG33" s="437"/>
      <c r="AH33" s="252" t="s">
        <v>1356</v>
      </c>
      <c r="AI33" s="437"/>
      <c r="AJ33" s="437"/>
      <c r="AK33" s="437"/>
      <c r="AL33" s="437"/>
      <c r="AM33" s="437"/>
      <c r="AN33" s="437"/>
      <c r="AO33" s="437"/>
      <c r="AP33" s="124"/>
      <c r="AQ33" s="141"/>
      <c r="AR33" s="142"/>
      <c r="AS33" s="141"/>
      <c r="AT33" s="141"/>
      <c r="AU33" s="141"/>
      <c r="AV33" s="141"/>
    </row>
    <row r="34" spans="1:262" ht="13.5" customHeight="1">
      <c r="A34" s="104"/>
      <c r="C34" s="119"/>
      <c r="D34" s="167" t="s">
        <v>1358</v>
      </c>
      <c r="E34" s="419"/>
      <c r="F34" s="419"/>
      <c r="G34" s="439"/>
      <c r="H34" s="439"/>
      <c r="I34" s="439"/>
      <c r="J34" s="439"/>
      <c r="K34" s="439"/>
      <c r="L34" s="439"/>
      <c r="M34" s="439"/>
      <c r="N34" s="166" t="s">
        <v>1356</v>
      </c>
      <c r="O34" s="454"/>
      <c r="P34" s="454"/>
      <c r="Q34" s="454"/>
      <c r="R34" s="454"/>
      <c r="S34" s="454"/>
      <c r="T34" s="454"/>
      <c r="U34" s="454"/>
      <c r="V34" s="124"/>
      <c r="W34" s="119"/>
      <c r="X34" s="253" t="s">
        <v>1358</v>
      </c>
      <c r="Y34" s="419"/>
      <c r="Z34" s="419"/>
      <c r="AA34" s="439"/>
      <c r="AB34" s="439"/>
      <c r="AC34" s="439"/>
      <c r="AD34" s="439"/>
      <c r="AE34" s="439"/>
      <c r="AF34" s="439"/>
      <c r="AG34" s="439"/>
      <c r="AH34" s="254" t="s">
        <v>1356</v>
      </c>
      <c r="AI34" s="454"/>
      <c r="AJ34" s="454"/>
      <c r="AK34" s="454"/>
      <c r="AL34" s="454"/>
      <c r="AM34" s="454"/>
      <c r="AN34" s="454"/>
      <c r="AO34" s="454"/>
      <c r="AP34" s="124"/>
      <c r="AQ34" s="145"/>
      <c r="AR34" s="146"/>
      <c r="AS34" s="143"/>
      <c r="AU34" s="143"/>
      <c r="AV34" s="143"/>
    </row>
    <row r="35" spans="1:262" ht="13.5" customHeight="1">
      <c r="A35" s="104"/>
      <c r="C35" s="119"/>
      <c r="D35" s="167"/>
      <c r="E35" s="419"/>
      <c r="F35" s="419"/>
      <c r="G35" s="437"/>
      <c r="H35" s="437"/>
      <c r="I35" s="437"/>
      <c r="J35" s="437"/>
      <c r="K35" s="437"/>
      <c r="L35" s="437"/>
      <c r="M35" s="437"/>
      <c r="N35" s="168" t="s">
        <v>1356</v>
      </c>
      <c r="O35" s="437"/>
      <c r="P35" s="437"/>
      <c r="Q35" s="437"/>
      <c r="R35" s="437"/>
      <c r="S35" s="437"/>
      <c r="T35" s="437"/>
      <c r="U35" s="437"/>
      <c r="V35" s="124"/>
      <c r="W35" s="119"/>
      <c r="X35" s="253"/>
      <c r="Y35" s="419"/>
      <c r="Z35" s="419"/>
      <c r="AA35" s="437"/>
      <c r="AB35" s="437"/>
      <c r="AC35" s="437"/>
      <c r="AD35" s="437"/>
      <c r="AE35" s="437"/>
      <c r="AF35" s="437"/>
      <c r="AG35" s="437"/>
      <c r="AH35" s="252" t="s">
        <v>1356</v>
      </c>
      <c r="AI35" s="437"/>
      <c r="AJ35" s="437"/>
      <c r="AK35" s="437"/>
      <c r="AL35" s="437"/>
      <c r="AM35" s="437"/>
      <c r="AN35" s="437"/>
      <c r="AO35" s="437"/>
      <c r="AP35" s="124"/>
      <c r="AQ35" s="134"/>
      <c r="AR35" s="149"/>
    </row>
    <row r="36" spans="1:262" ht="13.5" customHeight="1">
      <c r="A36" s="104"/>
      <c r="C36" s="119"/>
      <c r="D36" s="167" t="s">
        <v>1360</v>
      </c>
      <c r="E36" s="419"/>
      <c r="F36" s="419"/>
      <c r="G36" s="464"/>
      <c r="H36" s="464"/>
      <c r="I36" s="464"/>
      <c r="J36" s="464"/>
      <c r="K36" s="464"/>
      <c r="L36" s="464"/>
      <c r="M36" s="464"/>
      <c r="N36" s="168" t="s">
        <v>1356</v>
      </c>
      <c r="O36" s="438"/>
      <c r="P36" s="438"/>
      <c r="Q36" s="438"/>
      <c r="R36" s="438"/>
      <c r="S36" s="438"/>
      <c r="T36" s="438"/>
      <c r="U36" s="438"/>
      <c r="V36" s="124"/>
      <c r="W36" s="119"/>
      <c r="X36" s="253" t="s">
        <v>1360</v>
      </c>
      <c r="Y36" s="419"/>
      <c r="Z36" s="419"/>
      <c r="AA36" s="464"/>
      <c r="AB36" s="464"/>
      <c r="AC36" s="464"/>
      <c r="AD36" s="464"/>
      <c r="AE36" s="464"/>
      <c r="AF36" s="464"/>
      <c r="AG36" s="464"/>
      <c r="AH36" s="252" t="s">
        <v>1356</v>
      </c>
      <c r="AI36" s="438"/>
      <c r="AJ36" s="438"/>
      <c r="AK36" s="438"/>
      <c r="AL36" s="438"/>
      <c r="AM36" s="438"/>
      <c r="AN36" s="438"/>
      <c r="AO36" s="438"/>
      <c r="AP36" s="124"/>
      <c r="AQ36" s="157"/>
      <c r="AR36" s="149"/>
    </row>
    <row r="37" spans="1:262" ht="13.5" customHeight="1" thickBot="1">
      <c r="A37" s="104"/>
      <c r="C37" s="150"/>
      <c r="D37" s="181"/>
      <c r="E37" s="182"/>
      <c r="F37" s="182"/>
      <c r="G37" s="182"/>
      <c r="H37" s="182"/>
      <c r="I37" s="183"/>
      <c r="J37" s="183"/>
      <c r="K37" s="183"/>
      <c r="L37" s="183"/>
      <c r="M37" s="183"/>
      <c r="N37" s="183"/>
      <c r="O37" s="183"/>
      <c r="P37" s="183"/>
      <c r="Q37" s="182"/>
      <c r="R37" s="182"/>
      <c r="S37" s="182"/>
      <c r="T37" s="181"/>
      <c r="U37" s="181"/>
      <c r="V37" s="184"/>
      <c r="W37" s="150"/>
      <c r="X37" s="181"/>
      <c r="Y37" s="182"/>
      <c r="Z37" s="182"/>
      <c r="AA37" s="182"/>
      <c r="AB37" s="182"/>
      <c r="AC37" s="183"/>
      <c r="AD37" s="183"/>
      <c r="AE37" s="183"/>
      <c r="AF37" s="183"/>
      <c r="AG37" s="183"/>
      <c r="AH37" s="183"/>
      <c r="AI37" s="183"/>
      <c r="AJ37" s="183"/>
      <c r="AK37" s="182"/>
      <c r="AL37" s="182"/>
      <c r="AM37" s="182"/>
      <c r="AN37" s="181"/>
      <c r="AO37" s="181"/>
      <c r="AP37" s="184"/>
      <c r="AQ37" s="108"/>
      <c r="AR37" s="118"/>
      <c r="AS37" s="26"/>
      <c r="AT37" s="26"/>
      <c r="AU37" s="26"/>
      <c r="AV37" s="26"/>
      <c r="AW37" s="26"/>
      <c r="AX37" s="26"/>
      <c r="AY37" s="26"/>
      <c r="AZ37" s="26"/>
      <c r="BA37" s="26"/>
      <c r="BB37" s="26"/>
      <c r="BC37" s="26"/>
      <c r="BD37" s="26"/>
      <c r="BE37" s="26"/>
      <c r="BF37" s="26"/>
      <c r="BG37" s="26"/>
      <c r="BH37" s="26"/>
      <c r="BI37" s="26"/>
      <c r="BJ37" s="26"/>
      <c r="BK37" s="26"/>
    </row>
    <row r="38" spans="1:262" ht="13.5" customHeight="1" thickTop="1">
      <c r="A38" s="104"/>
      <c r="D38" s="108"/>
      <c r="E38" s="158"/>
      <c r="F38" s="158"/>
      <c r="G38" s="158"/>
      <c r="H38" s="158"/>
      <c r="I38" s="159"/>
      <c r="J38" s="159"/>
      <c r="K38" s="159"/>
      <c r="L38" s="159"/>
      <c r="M38" s="159"/>
      <c r="N38" s="159"/>
      <c r="O38" s="159"/>
      <c r="P38" s="159"/>
      <c r="Q38" s="158"/>
      <c r="R38" s="158"/>
      <c r="S38" s="158"/>
      <c r="T38" s="108"/>
      <c r="U38" s="108"/>
      <c r="V38" s="108"/>
      <c r="W38" s="7"/>
      <c r="X38" s="157"/>
      <c r="Y38" s="185"/>
      <c r="Z38" s="186"/>
      <c r="AA38" s="186"/>
      <c r="AB38" s="186"/>
      <c r="AC38" s="186"/>
      <c r="AD38" s="186"/>
      <c r="AE38" s="186"/>
      <c r="AF38" s="186"/>
      <c r="AG38" s="157"/>
      <c r="AH38" s="186"/>
      <c r="AI38" s="186"/>
      <c r="AJ38" s="186"/>
      <c r="AK38" s="186"/>
      <c r="AL38" s="186"/>
      <c r="AM38" s="186"/>
      <c r="AN38" s="7"/>
      <c r="AO38" s="7"/>
      <c r="AP38" s="117"/>
      <c r="AQ38" s="108"/>
      <c r="AR38" s="118"/>
      <c r="AS38" s="26"/>
      <c r="AT38" s="26"/>
      <c r="AU38" s="26"/>
      <c r="AV38" s="26"/>
      <c r="AW38" s="26"/>
      <c r="AX38" s="26"/>
      <c r="AY38" s="26"/>
      <c r="AZ38" s="26"/>
      <c r="BA38" s="26"/>
      <c r="BB38" s="26"/>
      <c r="BC38" s="26"/>
      <c r="BD38" s="26"/>
      <c r="BE38" s="26"/>
      <c r="BF38" s="26"/>
      <c r="BG38" s="26"/>
      <c r="BH38" s="26"/>
      <c r="BI38" s="26"/>
      <c r="BJ38" s="26"/>
      <c r="BK38" s="26"/>
    </row>
    <row r="39" spans="1:262" ht="6.75" customHeight="1">
      <c r="A39" s="104"/>
      <c r="B39" s="104"/>
      <c r="C39" s="104"/>
      <c r="D39" s="118"/>
      <c r="E39" s="161"/>
      <c r="F39" s="161"/>
      <c r="G39" s="161"/>
      <c r="H39" s="161"/>
      <c r="I39" s="162"/>
      <c r="J39" s="162"/>
      <c r="K39" s="162"/>
      <c r="L39" s="162"/>
      <c r="M39" s="162"/>
      <c r="N39" s="162"/>
      <c r="O39" s="162"/>
      <c r="P39" s="162"/>
      <c r="Q39" s="161"/>
      <c r="R39" s="161"/>
      <c r="S39" s="161"/>
      <c r="T39" s="118"/>
      <c r="U39" s="118"/>
      <c r="V39" s="118"/>
      <c r="W39" s="118"/>
      <c r="X39" s="118"/>
      <c r="Y39" s="118"/>
      <c r="Z39" s="118"/>
      <c r="AA39" s="163"/>
      <c r="AB39" s="163"/>
      <c r="AC39" s="163"/>
      <c r="AD39" s="163"/>
      <c r="AE39" s="163"/>
      <c r="AF39" s="163"/>
      <c r="AG39" s="163"/>
      <c r="AH39" s="163"/>
      <c r="AI39" s="118"/>
      <c r="AJ39" s="118"/>
      <c r="AK39" s="118"/>
      <c r="AL39" s="118"/>
      <c r="AM39" s="118"/>
      <c r="AN39" s="118"/>
      <c r="AO39" s="118"/>
      <c r="AP39" s="118"/>
      <c r="AQ39" s="118"/>
      <c r="AR39" s="118"/>
      <c r="AS39" s="26"/>
      <c r="AT39" s="26"/>
      <c r="AU39" s="26"/>
      <c r="AV39" s="26"/>
      <c r="AW39" s="26"/>
      <c r="AX39" s="26"/>
      <c r="AY39" s="26"/>
      <c r="AZ39" s="26"/>
      <c r="BA39" s="26"/>
      <c r="BB39" s="26"/>
      <c r="BC39" s="26"/>
      <c r="BD39" s="26"/>
      <c r="BE39" s="26"/>
      <c r="BF39" s="26"/>
      <c r="BG39" s="26"/>
      <c r="BH39" s="26"/>
      <c r="BI39" s="26"/>
      <c r="BJ39" s="26"/>
      <c r="BK39" s="26"/>
    </row>
    <row r="40" spans="1:262" s="106" customFormat="1" ht="22.5" customHeight="1">
      <c r="A40" s="105"/>
      <c r="C40" s="417" t="s">
        <v>1384</v>
      </c>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165"/>
      <c r="AR40" s="107"/>
      <c r="AS40" s="108"/>
      <c r="AT40" s="108"/>
      <c r="AU40" s="109"/>
      <c r="AV40" s="109"/>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c r="IH40" s="110"/>
      <c r="II40" s="110"/>
      <c r="IJ40" s="110"/>
      <c r="IK40" s="110"/>
      <c r="IL40" s="110"/>
      <c r="IM40" s="110"/>
      <c r="IN40" s="110"/>
      <c r="IO40" s="110"/>
      <c r="IP40" s="110"/>
      <c r="IQ40" s="110"/>
      <c r="IR40" s="110"/>
      <c r="IS40" s="110"/>
      <c r="IT40" s="110"/>
      <c r="IU40" s="110"/>
      <c r="IV40" s="110"/>
      <c r="IW40" s="110"/>
      <c r="IX40" s="110"/>
      <c r="IY40" s="110"/>
      <c r="IZ40" s="110"/>
      <c r="JA40" s="110"/>
      <c r="JB40" s="110"/>
    </row>
    <row r="41" spans="1:262" s="106" customFormat="1" ht="22.5" customHeight="1" thickBot="1">
      <c r="A41" s="105"/>
      <c r="C41" s="467" t="s">
        <v>1351</v>
      </c>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165"/>
      <c r="AR41" s="107"/>
      <c r="AS41" s="111"/>
      <c r="AT41" s="108"/>
      <c r="AU41" s="109"/>
      <c r="AV41" s="109"/>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c r="IO41" s="110"/>
      <c r="IP41" s="110"/>
      <c r="IQ41" s="110"/>
      <c r="IR41" s="110"/>
      <c r="IS41" s="110"/>
      <c r="IT41" s="110"/>
      <c r="IU41" s="110"/>
      <c r="IV41" s="110"/>
      <c r="IW41" s="110"/>
      <c r="IX41" s="110"/>
      <c r="IY41" s="110"/>
      <c r="IZ41" s="110"/>
      <c r="JA41" s="110"/>
      <c r="JB41" s="110"/>
    </row>
    <row r="42" spans="1:262" ht="13.5" customHeight="1" thickTop="1">
      <c r="A42" s="104"/>
      <c r="C42" s="457" t="s">
        <v>1376</v>
      </c>
      <c r="D42" s="458"/>
      <c r="E42" s="458"/>
      <c r="F42" s="458"/>
      <c r="G42" s="458"/>
      <c r="H42" s="458"/>
      <c r="I42" s="113"/>
      <c r="J42" s="113"/>
      <c r="K42" s="113"/>
      <c r="L42" s="113"/>
      <c r="M42" s="113"/>
      <c r="N42" s="113"/>
      <c r="O42" s="113"/>
      <c r="P42" s="113"/>
      <c r="Q42" s="112"/>
      <c r="R42" s="112"/>
      <c r="S42" s="112"/>
      <c r="T42" s="114"/>
      <c r="U42" s="114"/>
      <c r="V42" s="116"/>
      <c r="W42" s="457" t="s">
        <v>1376</v>
      </c>
      <c r="X42" s="458"/>
      <c r="Y42" s="458"/>
      <c r="Z42" s="458"/>
      <c r="AA42" s="458"/>
      <c r="AB42" s="458"/>
      <c r="AC42" s="113"/>
      <c r="AD42" s="113"/>
      <c r="AE42" s="113"/>
      <c r="AF42" s="113"/>
      <c r="AG42" s="113"/>
      <c r="AH42" s="113"/>
      <c r="AI42" s="113"/>
      <c r="AJ42" s="113"/>
      <c r="AK42" s="112"/>
      <c r="AL42" s="112"/>
      <c r="AM42" s="112"/>
      <c r="AN42" s="114"/>
      <c r="AO42" s="114"/>
      <c r="AP42" s="116"/>
      <c r="AQ42" s="117"/>
      <c r="AR42" s="118"/>
    </row>
    <row r="43" spans="1:262" ht="13.5" customHeight="1">
      <c r="A43" s="104"/>
      <c r="C43" s="459"/>
      <c r="D43" s="460"/>
      <c r="E43" s="460"/>
      <c r="F43" s="460"/>
      <c r="G43" s="460"/>
      <c r="H43" s="460"/>
      <c r="I43" s="7"/>
      <c r="J43" s="26"/>
      <c r="K43" s="26"/>
      <c r="L43" s="26"/>
      <c r="M43" s="26"/>
      <c r="N43" s="26"/>
      <c r="O43" s="26"/>
      <c r="P43" s="125"/>
      <c r="Q43" s="126"/>
      <c r="R43" s="126"/>
      <c r="S43" s="126"/>
      <c r="T43" s="26"/>
      <c r="U43" s="26"/>
      <c r="V43" s="124"/>
      <c r="W43" s="459"/>
      <c r="X43" s="460"/>
      <c r="Y43" s="460"/>
      <c r="Z43" s="460"/>
      <c r="AA43" s="460"/>
      <c r="AB43" s="460"/>
      <c r="AC43" s="7"/>
      <c r="AD43" s="26"/>
      <c r="AE43" s="26"/>
      <c r="AF43" s="26"/>
      <c r="AG43" s="26"/>
      <c r="AH43" s="26"/>
      <c r="AI43" s="26"/>
      <c r="AJ43" s="125"/>
      <c r="AK43" s="126"/>
      <c r="AL43" s="126"/>
      <c r="AM43" s="126"/>
      <c r="AN43" s="26"/>
      <c r="AO43" s="26"/>
      <c r="AP43" s="124"/>
      <c r="AQ43" s="117"/>
      <c r="AR43" s="118"/>
    </row>
    <row r="44" spans="1:262" ht="13.5" customHeight="1">
      <c r="A44" s="104"/>
      <c r="C44" s="123"/>
      <c r="D44" s="7"/>
      <c r="E44" s="440"/>
      <c r="F44" s="441"/>
      <c r="G44" s="441"/>
      <c r="H44" s="441"/>
      <c r="I44" s="441"/>
      <c r="J44" s="442"/>
      <c r="O44" s="461"/>
      <c r="P44" s="462"/>
      <c r="Q44" s="462"/>
      <c r="R44" s="462"/>
      <c r="S44" s="462"/>
      <c r="T44" s="463"/>
      <c r="V44" s="131"/>
      <c r="Y44" s="443"/>
      <c r="Z44" s="444"/>
      <c r="AA44" s="444"/>
      <c r="AB44" s="444"/>
      <c r="AC44" s="444"/>
      <c r="AD44" s="445"/>
      <c r="AI44" s="440"/>
      <c r="AJ44" s="441"/>
      <c r="AK44" s="441"/>
      <c r="AL44" s="441"/>
      <c r="AM44" s="441"/>
      <c r="AN44" s="442"/>
      <c r="AO44" s="134"/>
      <c r="AP44" s="131"/>
      <c r="AQ44" s="128"/>
      <c r="AR44" s="129"/>
    </row>
    <row r="45" spans="1:262" ht="13.5" customHeight="1">
      <c r="A45" s="104"/>
      <c r="C45" s="123"/>
      <c r="D45" s="7"/>
      <c r="E45" s="7"/>
      <c r="F45" s="7"/>
      <c r="G45" s="7"/>
      <c r="H45" s="7"/>
      <c r="I45" s="7"/>
      <c r="J45" s="126"/>
      <c r="K45" s="125"/>
      <c r="L45" s="125"/>
      <c r="M45" s="125"/>
      <c r="N45" s="136"/>
      <c r="O45" s="136"/>
      <c r="P45" s="26"/>
      <c r="Q45" s="26"/>
      <c r="R45" s="26"/>
      <c r="S45" s="26"/>
      <c r="T45" s="26"/>
      <c r="U45" s="26"/>
      <c r="V45" s="127"/>
      <c r="W45" s="123"/>
      <c r="X45" s="7"/>
      <c r="Y45" s="7"/>
      <c r="Z45" s="7"/>
      <c r="AA45" s="7"/>
      <c r="AB45" s="7"/>
      <c r="AC45" s="7"/>
      <c r="AD45" s="126"/>
      <c r="AE45" s="125"/>
      <c r="AF45" s="125"/>
      <c r="AG45" s="125"/>
      <c r="AH45" s="136"/>
      <c r="AI45" s="136"/>
      <c r="AJ45" s="26"/>
      <c r="AK45" s="26"/>
      <c r="AL45" s="26"/>
      <c r="AM45" s="26"/>
      <c r="AN45" s="26"/>
      <c r="AO45" s="26"/>
      <c r="AP45" s="127"/>
      <c r="AQ45" s="132"/>
      <c r="AR45" s="133"/>
    </row>
    <row r="46" spans="1:262" ht="13.5" customHeight="1">
      <c r="A46" s="104"/>
      <c r="C46" s="123"/>
      <c r="D46" s="126"/>
      <c r="E46" s="125"/>
      <c r="F46" s="125"/>
      <c r="G46" s="125"/>
      <c r="H46" s="125"/>
      <c r="I46" s="125"/>
      <c r="J46" s="125"/>
      <c r="K46" s="125"/>
      <c r="L46" s="125"/>
      <c r="M46" s="125"/>
      <c r="N46" s="125"/>
      <c r="O46" s="125"/>
      <c r="P46" s="125"/>
      <c r="Q46" s="125"/>
      <c r="R46" s="125"/>
      <c r="S46" s="125"/>
      <c r="T46" s="26"/>
      <c r="U46" s="26"/>
      <c r="V46" s="127"/>
      <c r="W46" s="123"/>
      <c r="X46" s="126"/>
      <c r="Y46" s="125"/>
      <c r="Z46" s="125"/>
      <c r="AA46" s="125"/>
      <c r="AB46" s="125"/>
      <c r="AC46" s="125"/>
      <c r="AD46" s="125"/>
      <c r="AE46" s="125"/>
      <c r="AF46" s="125"/>
      <c r="AG46" s="125"/>
      <c r="AH46" s="125"/>
      <c r="AI46" s="125"/>
      <c r="AJ46" s="125"/>
      <c r="AK46" s="125"/>
      <c r="AL46" s="125"/>
      <c r="AM46" s="125"/>
      <c r="AN46" s="26"/>
      <c r="AO46" s="26"/>
      <c r="AP46" s="127"/>
      <c r="AQ46" s="128"/>
      <c r="AR46" s="129"/>
    </row>
    <row r="47" spans="1:262" ht="13.5" customHeight="1">
      <c r="A47" s="104"/>
      <c r="C47" s="123"/>
      <c r="J47" s="125"/>
      <c r="K47" s="125"/>
      <c r="L47" s="137"/>
      <c r="M47" s="125"/>
      <c r="N47" s="125"/>
      <c r="O47" s="125"/>
      <c r="V47" s="131"/>
      <c r="W47" s="123"/>
      <c r="AD47" s="125"/>
      <c r="AE47" s="125"/>
      <c r="AF47" s="137"/>
      <c r="AG47" s="125"/>
      <c r="AH47" s="125"/>
      <c r="AI47" s="125"/>
      <c r="AP47" s="131"/>
      <c r="AQ47" s="128"/>
      <c r="AR47" s="129"/>
    </row>
    <row r="48" spans="1:262" ht="13.5" customHeight="1">
      <c r="A48" s="104"/>
      <c r="C48" s="123"/>
      <c r="E48" s="443"/>
      <c r="F48" s="444"/>
      <c r="G48" s="444"/>
      <c r="H48" s="444"/>
      <c r="I48" s="444"/>
      <c r="J48" s="445"/>
      <c r="K48" s="125"/>
      <c r="L48" s="125"/>
      <c r="M48" s="125"/>
      <c r="N48" s="125"/>
      <c r="O48" s="461"/>
      <c r="P48" s="462"/>
      <c r="Q48" s="462"/>
      <c r="R48" s="462"/>
      <c r="S48" s="462"/>
      <c r="T48" s="463"/>
      <c r="V48" s="131"/>
      <c r="W48" s="123"/>
      <c r="Y48" s="443"/>
      <c r="Z48" s="444"/>
      <c r="AA48" s="444"/>
      <c r="AB48" s="444"/>
      <c r="AC48" s="444"/>
      <c r="AD48" s="445"/>
      <c r="AE48" s="125"/>
      <c r="AF48" s="125"/>
      <c r="AG48" s="125"/>
      <c r="AH48" s="125"/>
      <c r="AI48" s="461"/>
      <c r="AJ48" s="462"/>
      <c r="AK48" s="462"/>
      <c r="AL48" s="462"/>
      <c r="AM48" s="462"/>
      <c r="AN48" s="463"/>
      <c r="AP48" s="131"/>
      <c r="AQ48" s="132"/>
      <c r="AR48" s="133"/>
    </row>
    <row r="49" spans="1:48" ht="13.5" customHeight="1">
      <c r="A49" s="104"/>
      <c r="C49" s="138"/>
      <c r="D49" s="126"/>
      <c r="E49" s="136"/>
      <c r="F49" s="136"/>
      <c r="G49" s="136"/>
      <c r="H49" s="136"/>
      <c r="I49" s="136"/>
      <c r="J49" s="126"/>
      <c r="K49" s="126"/>
      <c r="L49" s="125"/>
      <c r="M49" s="136"/>
      <c r="N49" s="136"/>
      <c r="O49" s="136"/>
      <c r="P49" s="136"/>
      <c r="Q49" s="136"/>
      <c r="R49" s="126"/>
      <c r="S49" s="126"/>
      <c r="T49" s="7"/>
      <c r="U49" s="7"/>
      <c r="V49" s="127"/>
      <c r="W49" s="138"/>
      <c r="X49" s="126"/>
      <c r="Y49" s="136"/>
      <c r="Z49" s="136"/>
      <c r="AA49" s="136"/>
      <c r="AB49" s="136"/>
      <c r="AC49" s="136"/>
      <c r="AD49" s="126"/>
      <c r="AE49" s="126"/>
      <c r="AF49" s="125"/>
      <c r="AG49" s="136"/>
      <c r="AH49" s="136"/>
      <c r="AI49" s="136"/>
      <c r="AJ49" s="136"/>
      <c r="AK49" s="136"/>
      <c r="AL49" s="126"/>
      <c r="AM49" s="126"/>
      <c r="AN49" s="7"/>
      <c r="AO49" s="7"/>
      <c r="AP49" s="127"/>
      <c r="AQ49" s="132"/>
      <c r="AR49" s="133"/>
    </row>
    <row r="50" spans="1:48" ht="13.5" customHeight="1">
      <c r="A50" s="104"/>
      <c r="C50" s="119"/>
      <c r="D50" s="475" t="s">
        <v>1352</v>
      </c>
      <c r="E50" s="476"/>
      <c r="F50" s="477"/>
      <c r="G50" s="414" t="s">
        <v>1359</v>
      </c>
      <c r="H50" s="415"/>
      <c r="I50" s="415"/>
      <c r="J50" s="415"/>
      <c r="K50" s="415"/>
      <c r="L50" s="415"/>
      <c r="M50" s="415"/>
      <c r="N50" s="415"/>
      <c r="O50" s="415"/>
      <c r="P50" s="415"/>
      <c r="Q50" s="415"/>
      <c r="R50" s="415"/>
      <c r="S50" s="415"/>
      <c r="T50" s="415"/>
      <c r="U50" s="478"/>
      <c r="V50" s="124"/>
      <c r="W50" s="119"/>
      <c r="X50" s="475" t="s">
        <v>1352</v>
      </c>
      <c r="Y50" s="476"/>
      <c r="Z50" s="477"/>
      <c r="AA50" s="414" t="s">
        <v>1359</v>
      </c>
      <c r="AB50" s="415"/>
      <c r="AC50" s="415"/>
      <c r="AD50" s="415"/>
      <c r="AE50" s="415"/>
      <c r="AF50" s="415"/>
      <c r="AG50" s="415"/>
      <c r="AH50" s="415"/>
      <c r="AI50" s="415"/>
      <c r="AJ50" s="415"/>
      <c r="AK50" s="415"/>
      <c r="AL50" s="415"/>
      <c r="AM50" s="415"/>
      <c r="AN50" s="415"/>
      <c r="AO50" s="478"/>
      <c r="AP50" s="124"/>
      <c r="AQ50" s="141"/>
      <c r="AR50" s="142"/>
      <c r="AS50" s="143"/>
      <c r="AU50" s="143"/>
      <c r="AV50" s="143"/>
    </row>
    <row r="51" spans="1:48" ht="13.5" customHeight="1">
      <c r="A51" s="104"/>
      <c r="C51" s="119"/>
      <c r="D51" s="253"/>
      <c r="E51" s="455"/>
      <c r="F51" s="456"/>
      <c r="G51" s="479"/>
      <c r="H51" s="480"/>
      <c r="I51" s="480"/>
      <c r="J51" s="480"/>
      <c r="K51" s="480"/>
      <c r="L51" s="480"/>
      <c r="M51" s="481"/>
      <c r="N51" s="252" t="s">
        <v>1356</v>
      </c>
      <c r="O51" s="479"/>
      <c r="P51" s="480"/>
      <c r="Q51" s="480"/>
      <c r="R51" s="480"/>
      <c r="S51" s="480"/>
      <c r="T51" s="480"/>
      <c r="U51" s="481"/>
      <c r="V51" s="124"/>
      <c r="W51" s="119"/>
      <c r="X51" s="253"/>
      <c r="Y51" s="455"/>
      <c r="Z51" s="456"/>
      <c r="AA51" s="479"/>
      <c r="AB51" s="480"/>
      <c r="AC51" s="480"/>
      <c r="AD51" s="480"/>
      <c r="AE51" s="480"/>
      <c r="AF51" s="480"/>
      <c r="AG51" s="481"/>
      <c r="AH51" s="252" t="s">
        <v>1356</v>
      </c>
      <c r="AI51" s="479"/>
      <c r="AJ51" s="480"/>
      <c r="AK51" s="480"/>
      <c r="AL51" s="480"/>
      <c r="AM51" s="480"/>
      <c r="AN51" s="480"/>
      <c r="AO51" s="481"/>
      <c r="AP51" s="124"/>
      <c r="AQ51" s="141"/>
      <c r="AR51" s="142"/>
      <c r="AS51" s="143"/>
      <c r="AU51" s="143"/>
      <c r="AV51" s="143"/>
    </row>
    <row r="52" spans="1:48" ht="13.5" customHeight="1">
      <c r="A52" s="104"/>
      <c r="C52" s="119"/>
      <c r="D52" s="253" t="s">
        <v>1355</v>
      </c>
      <c r="E52" s="455"/>
      <c r="F52" s="456"/>
      <c r="G52" s="443"/>
      <c r="H52" s="444"/>
      <c r="I52" s="444"/>
      <c r="J52" s="444"/>
      <c r="K52" s="444"/>
      <c r="L52" s="444"/>
      <c r="M52" s="445"/>
      <c r="N52" s="252" t="s">
        <v>1356</v>
      </c>
      <c r="O52" s="461"/>
      <c r="P52" s="462"/>
      <c r="Q52" s="462"/>
      <c r="R52" s="462"/>
      <c r="S52" s="462"/>
      <c r="T52" s="462"/>
      <c r="U52" s="463"/>
      <c r="V52" s="124"/>
      <c r="W52" s="119"/>
      <c r="X52" s="253" t="s">
        <v>1355</v>
      </c>
      <c r="Y52" s="455"/>
      <c r="Z52" s="456"/>
      <c r="AA52" s="443"/>
      <c r="AB52" s="444"/>
      <c r="AC52" s="444"/>
      <c r="AD52" s="444"/>
      <c r="AE52" s="444"/>
      <c r="AF52" s="444"/>
      <c r="AG52" s="445"/>
      <c r="AH52" s="252" t="s">
        <v>1356</v>
      </c>
      <c r="AI52" s="461"/>
      <c r="AJ52" s="462"/>
      <c r="AK52" s="462"/>
      <c r="AL52" s="462"/>
      <c r="AM52" s="462"/>
      <c r="AN52" s="462"/>
      <c r="AO52" s="463"/>
      <c r="AP52" s="124"/>
      <c r="AQ52" s="145"/>
      <c r="AR52" s="146"/>
      <c r="AS52" s="143"/>
      <c r="AU52" s="143"/>
      <c r="AV52" s="143"/>
    </row>
    <row r="53" spans="1:48" ht="13.5" customHeight="1">
      <c r="A53" s="104"/>
      <c r="C53" s="119"/>
      <c r="D53" s="253"/>
      <c r="E53" s="455"/>
      <c r="F53" s="456"/>
      <c r="G53" s="479"/>
      <c r="H53" s="480"/>
      <c r="I53" s="480"/>
      <c r="J53" s="480"/>
      <c r="K53" s="480"/>
      <c r="L53" s="480"/>
      <c r="M53" s="481"/>
      <c r="N53" s="252" t="s">
        <v>1356</v>
      </c>
      <c r="O53" s="479"/>
      <c r="P53" s="480"/>
      <c r="Q53" s="480"/>
      <c r="R53" s="480"/>
      <c r="S53" s="480"/>
      <c r="T53" s="480"/>
      <c r="U53" s="481"/>
      <c r="V53" s="124"/>
      <c r="W53" s="119"/>
      <c r="X53" s="253"/>
      <c r="Y53" s="455"/>
      <c r="Z53" s="456"/>
      <c r="AA53" s="479"/>
      <c r="AB53" s="480"/>
      <c r="AC53" s="480"/>
      <c r="AD53" s="480"/>
      <c r="AE53" s="480"/>
      <c r="AF53" s="480"/>
      <c r="AG53" s="481"/>
      <c r="AH53" s="252" t="s">
        <v>1356</v>
      </c>
      <c r="AI53" s="479"/>
      <c r="AJ53" s="480"/>
      <c r="AK53" s="480"/>
      <c r="AL53" s="480"/>
      <c r="AM53" s="480"/>
      <c r="AN53" s="480"/>
      <c r="AO53" s="481"/>
      <c r="AP53" s="124"/>
      <c r="AQ53" s="141"/>
      <c r="AR53" s="142"/>
      <c r="AS53" s="143"/>
    </row>
    <row r="54" spans="1:48" ht="13.5" customHeight="1">
      <c r="A54" s="104"/>
      <c r="C54" s="119"/>
      <c r="D54" s="253" t="s">
        <v>1357</v>
      </c>
      <c r="E54" s="455"/>
      <c r="F54" s="456"/>
      <c r="G54" s="440"/>
      <c r="H54" s="441"/>
      <c r="I54" s="441"/>
      <c r="J54" s="441"/>
      <c r="K54" s="441"/>
      <c r="L54" s="441"/>
      <c r="M54" s="442"/>
      <c r="N54" s="252" t="s">
        <v>1356</v>
      </c>
      <c r="O54" s="461"/>
      <c r="P54" s="462"/>
      <c r="Q54" s="462"/>
      <c r="R54" s="462"/>
      <c r="S54" s="462"/>
      <c r="T54" s="462"/>
      <c r="U54" s="463"/>
      <c r="V54" s="124"/>
      <c r="W54" s="119"/>
      <c r="X54" s="253" t="s">
        <v>1357</v>
      </c>
      <c r="Y54" s="455"/>
      <c r="Z54" s="456"/>
      <c r="AA54" s="440"/>
      <c r="AB54" s="441"/>
      <c r="AC54" s="441"/>
      <c r="AD54" s="441"/>
      <c r="AE54" s="441"/>
      <c r="AF54" s="441"/>
      <c r="AG54" s="442"/>
      <c r="AH54" s="252" t="s">
        <v>1356</v>
      </c>
      <c r="AI54" s="461"/>
      <c r="AJ54" s="462"/>
      <c r="AK54" s="462"/>
      <c r="AL54" s="462"/>
      <c r="AM54" s="462"/>
      <c r="AN54" s="462"/>
      <c r="AO54" s="463"/>
      <c r="AP54" s="124"/>
      <c r="AQ54" s="141"/>
      <c r="AR54" s="142"/>
      <c r="AS54" s="141"/>
      <c r="AU54" s="147"/>
      <c r="AV54" s="141"/>
    </row>
    <row r="55" spans="1:48" ht="13.5" customHeight="1">
      <c r="A55" s="104"/>
      <c r="C55" s="119"/>
      <c r="D55" s="253"/>
      <c r="E55" s="455"/>
      <c r="F55" s="456"/>
      <c r="G55" s="479"/>
      <c r="H55" s="480"/>
      <c r="I55" s="480"/>
      <c r="J55" s="480"/>
      <c r="K55" s="480"/>
      <c r="L55" s="480"/>
      <c r="M55" s="481"/>
      <c r="N55" s="252" t="s">
        <v>1356</v>
      </c>
      <c r="O55" s="479"/>
      <c r="P55" s="480"/>
      <c r="Q55" s="480"/>
      <c r="R55" s="480"/>
      <c r="S55" s="480"/>
      <c r="T55" s="480"/>
      <c r="U55" s="481"/>
      <c r="V55" s="124"/>
      <c r="W55" s="119"/>
      <c r="X55" s="253"/>
      <c r="Y55" s="455"/>
      <c r="Z55" s="456"/>
      <c r="AA55" s="479"/>
      <c r="AB55" s="480"/>
      <c r="AC55" s="480"/>
      <c r="AD55" s="480"/>
      <c r="AE55" s="480"/>
      <c r="AF55" s="480"/>
      <c r="AG55" s="481"/>
      <c r="AH55" s="252" t="s">
        <v>1356</v>
      </c>
      <c r="AI55" s="479"/>
      <c r="AJ55" s="480"/>
      <c r="AK55" s="480"/>
      <c r="AL55" s="480"/>
      <c r="AM55" s="480"/>
      <c r="AN55" s="480"/>
      <c r="AO55" s="481"/>
      <c r="AP55" s="124"/>
      <c r="AQ55" s="141"/>
      <c r="AR55" s="142"/>
      <c r="AS55" s="143"/>
      <c r="AU55" s="143"/>
      <c r="AV55" s="143"/>
    </row>
    <row r="56" spans="1:48" ht="13.5" customHeight="1">
      <c r="A56" s="104"/>
      <c r="C56" s="119"/>
      <c r="D56" s="253" t="s">
        <v>1385</v>
      </c>
      <c r="E56" s="455"/>
      <c r="F56" s="456"/>
      <c r="G56" s="440"/>
      <c r="H56" s="441"/>
      <c r="I56" s="441"/>
      <c r="J56" s="441"/>
      <c r="K56" s="441"/>
      <c r="L56" s="441"/>
      <c r="M56" s="442"/>
      <c r="N56" s="252" t="s">
        <v>1356</v>
      </c>
      <c r="O56" s="443"/>
      <c r="P56" s="444"/>
      <c r="Q56" s="444"/>
      <c r="R56" s="444"/>
      <c r="S56" s="444"/>
      <c r="T56" s="444"/>
      <c r="U56" s="445"/>
      <c r="V56" s="124"/>
      <c r="W56" s="119"/>
      <c r="X56" s="253" t="s">
        <v>1358</v>
      </c>
      <c r="Y56" s="455"/>
      <c r="Z56" s="456"/>
      <c r="AA56" s="440"/>
      <c r="AB56" s="441"/>
      <c r="AC56" s="441"/>
      <c r="AD56" s="441"/>
      <c r="AE56" s="441"/>
      <c r="AF56" s="441"/>
      <c r="AG56" s="442"/>
      <c r="AH56" s="252" t="s">
        <v>1356</v>
      </c>
      <c r="AI56" s="443"/>
      <c r="AJ56" s="444"/>
      <c r="AK56" s="444"/>
      <c r="AL56" s="444"/>
      <c r="AM56" s="444"/>
      <c r="AN56" s="444"/>
      <c r="AO56" s="445"/>
      <c r="AP56" s="124"/>
      <c r="AQ56" s="134"/>
      <c r="AR56" s="149"/>
    </row>
    <row r="57" spans="1:48" ht="13.5" customHeight="1">
      <c r="A57" s="104"/>
      <c r="C57" s="119"/>
      <c r="D57" s="253"/>
      <c r="E57" s="455"/>
      <c r="F57" s="456"/>
      <c r="G57" s="479"/>
      <c r="H57" s="480"/>
      <c r="I57" s="480"/>
      <c r="J57" s="480"/>
      <c r="K57" s="480"/>
      <c r="L57" s="480"/>
      <c r="M57" s="481"/>
      <c r="N57" s="252" t="s">
        <v>1356</v>
      </c>
      <c r="O57" s="479"/>
      <c r="P57" s="480"/>
      <c r="Q57" s="480"/>
      <c r="R57" s="480"/>
      <c r="S57" s="480"/>
      <c r="T57" s="480"/>
      <c r="U57" s="481"/>
      <c r="V57" s="124"/>
      <c r="W57" s="119"/>
      <c r="X57" s="253"/>
      <c r="Y57" s="455"/>
      <c r="Z57" s="456"/>
      <c r="AA57" s="479"/>
      <c r="AB57" s="480"/>
      <c r="AC57" s="480"/>
      <c r="AD57" s="480"/>
      <c r="AE57" s="480"/>
      <c r="AF57" s="480"/>
      <c r="AG57" s="481"/>
      <c r="AH57" s="252" t="s">
        <v>1356</v>
      </c>
      <c r="AI57" s="479"/>
      <c r="AJ57" s="480"/>
      <c r="AK57" s="480"/>
      <c r="AL57" s="480"/>
      <c r="AM57" s="480"/>
      <c r="AN57" s="480"/>
      <c r="AO57" s="481"/>
      <c r="AP57" s="124"/>
      <c r="AQ57" s="141"/>
      <c r="AR57" s="142"/>
      <c r="AS57" s="143"/>
      <c r="AU57" s="143"/>
      <c r="AV57" s="143"/>
    </row>
    <row r="58" spans="1:48" ht="13.5" customHeight="1" thickBot="1">
      <c r="A58" s="104"/>
      <c r="C58" s="150"/>
      <c r="D58" s="151"/>
      <c r="E58" s="152"/>
      <c r="F58" s="153"/>
      <c r="G58" s="153"/>
      <c r="H58" s="153"/>
      <c r="I58" s="153"/>
      <c r="J58" s="153"/>
      <c r="K58" s="153"/>
      <c r="L58" s="153"/>
      <c r="M58" s="151"/>
      <c r="N58" s="153"/>
      <c r="O58" s="153"/>
      <c r="P58" s="153"/>
      <c r="Q58" s="153"/>
      <c r="R58" s="153"/>
      <c r="S58" s="153"/>
      <c r="T58" s="154"/>
      <c r="U58" s="154"/>
      <c r="V58" s="155"/>
      <c r="W58" s="150"/>
      <c r="X58" s="151"/>
      <c r="Y58" s="152"/>
      <c r="Z58" s="153"/>
      <c r="AA58" s="153"/>
      <c r="AB58" s="153"/>
      <c r="AC58" s="153"/>
      <c r="AD58" s="153"/>
      <c r="AE58" s="153"/>
      <c r="AF58" s="153"/>
      <c r="AG58" s="151"/>
      <c r="AH58" s="153"/>
      <c r="AI58" s="153"/>
      <c r="AJ58" s="153"/>
      <c r="AK58" s="153"/>
      <c r="AL58" s="153"/>
      <c r="AM58" s="153"/>
      <c r="AN58" s="154"/>
      <c r="AO58" s="154"/>
      <c r="AP58" s="155"/>
      <c r="AQ58" s="157"/>
      <c r="AR58" s="149"/>
    </row>
    <row r="59" spans="1:48" ht="13.5" customHeight="1" thickTop="1">
      <c r="A59" s="104"/>
      <c r="C59" s="457" t="s">
        <v>1379</v>
      </c>
      <c r="D59" s="458"/>
      <c r="E59" s="458"/>
      <c r="F59" s="458"/>
      <c r="G59" s="458"/>
      <c r="H59" s="458"/>
      <c r="P59" s="120"/>
      <c r="Q59" s="121"/>
      <c r="R59" s="121"/>
      <c r="S59" s="121"/>
      <c r="T59" s="26"/>
      <c r="U59" s="26"/>
      <c r="V59" s="169"/>
      <c r="W59" s="457" t="s">
        <v>1379</v>
      </c>
      <c r="X59" s="458"/>
      <c r="Y59" s="458"/>
      <c r="Z59" s="458"/>
      <c r="AA59" s="458"/>
      <c r="AB59" s="458"/>
      <c r="AJ59" s="120"/>
      <c r="AK59" s="121"/>
      <c r="AL59" s="121"/>
      <c r="AM59" s="121"/>
      <c r="AN59" s="26"/>
      <c r="AO59" s="26"/>
      <c r="AP59" s="169"/>
      <c r="AQ59" s="117"/>
      <c r="AR59" s="118"/>
    </row>
    <row r="60" spans="1:48" ht="13.5" customHeight="1">
      <c r="A60" s="104"/>
      <c r="C60" s="459"/>
      <c r="D60" s="460"/>
      <c r="E60" s="460"/>
      <c r="F60" s="460"/>
      <c r="G60" s="460"/>
      <c r="H60" s="460"/>
      <c r="J60" s="26"/>
      <c r="K60" s="26"/>
      <c r="L60" s="26"/>
      <c r="M60" s="26"/>
      <c r="N60" s="26"/>
      <c r="O60" s="26"/>
      <c r="P60" s="125"/>
      <c r="Q60" s="126"/>
      <c r="R60" s="126"/>
      <c r="S60" s="126"/>
      <c r="T60" s="26"/>
      <c r="U60" s="26"/>
      <c r="V60" s="169"/>
      <c r="W60" s="459"/>
      <c r="X60" s="460"/>
      <c r="Y60" s="460"/>
      <c r="Z60" s="460"/>
      <c r="AA60" s="460"/>
      <c r="AB60" s="460"/>
      <c r="AD60" s="26"/>
      <c r="AE60" s="26"/>
      <c r="AF60" s="26"/>
      <c r="AG60" s="26"/>
      <c r="AH60" s="26"/>
      <c r="AI60" s="26"/>
      <c r="AJ60" s="125"/>
      <c r="AK60" s="126"/>
      <c r="AL60" s="126"/>
      <c r="AM60" s="126"/>
      <c r="AN60" s="26"/>
      <c r="AO60" s="26"/>
      <c r="AP60" s="169"/>
      <c r="AQ60" s="117"/>
      <c r="AR60" s="118"/>
    </row>
    <row r="61" spans="1:48" ht="13.5" customHeight="1">
      <c r="A61" s="104"/>
      <c r="C61" s="119"/>
      <c r="D61" s="130"/>
      <c r="E61" s="440"/>
      <c r="F61" s="441"/>
      <c r="G61" s="441"/>
      <c r="H61" s="441"/>
      <c r="I61" s="441"/>
      <c r="J61" s="442"/>
      <c r="K61" s="125"/>
      <c r="L61" s="125"/>
      <c r="M61" s="125"/>
      <c r="N61" s="125"/>
      <c r="O61" s="443"/>
      <c r="P61" s="444"/>
      <c r="Q61" s="444"/>
      <c r="R61" s="444"/>
      <c r="S61" s="444"/>
      <c r="T61" s="445"/>
      <c r="U61" s="26"/>
      <c r="V61" s="170"/>
      <c r="W61" s="119"/>
      <c r="X61" s="130"/>
      <c r="Y61" s="440"/>
      <c r="Z61" s="441"/>
      <c r="AA61" s="441"/>
      <c r="AB61" s="441"/>
      <c r="AC61" s="441"/>
      <c r="AD61" s="442"/>
      <c r="AE61" s="125"/>
      <c r="AF61" s="125"/>
      <c r="AG61" s="125"/>
      <c r="AH61" s="125"/>
      <c r="AI61" s="443"/>
      <c r="AJ61" s="444"/>
      <c r="AK61" s="444"/>
      <c r="AL61" s="444"/>
      <c r="AM61" s="444"/>
      <c r="AN61" s="445"/>
      <c r="AO61" s="26"/>
      <c r="AP61" s="170"/>
      <c r="AQ61" s="132"/>
      <c r="AR61" s="133"/>
    </row>
    <row r="62" spans="1:48" ht="13.5" customHeight="1">
      <c r="A62" s="104"/>
      <c r="C62" s="119"/>
      <c r="D62" s="130"/>
      <c r="J62" s="126"/>
      <c r="K62" s="125"/>
      <c r="L62" s="125"/>
      <c r="M62" s="125"/>
      <c r="N62" s="136"/>
      <c r="O62" s="136"/>
      <c r="U62" s="134"/>
      <c r="V62" s="169"/>
      <c r="W62" s="119"/>
      <c r="X62" s="130"/>
      <c r="AD62" s="126"/>
      <c r="AE62" s="125"/>
      <c r="AF62" s="125"/>
      <c r="AG62" s="125"/>
      <c r="AH62" s="136"/>
      <c r="AI62" s="136"/>
      <c r="AO62" s="134"/>
      <c r="AP62" s="169"/>
      <c r="AQ62" s="128"/>
      <c r="AR62" s="129"/>
    </row>
    <row r="63" spans="1:48" ht="13.5" customHeight="1">
      <c r="A63" s="104"/>
      <c r="C63" s="119"/>
      <c r="D63" s="26"/>
      <c r="J63" s="125"/>
      <c r="K63" s="125"/>
      <c r="L63" s="125"/>
      <c r="M63" s="125"/>
      <c r="N63" s="125"/>
      <c r="O63" s="125"/>
      <c r="P63" s="125"/>
      <c r="Q63" s="125"/>
      <c r="R63" s="125"/>
      <c r="S63" s="125"/>
      <c r="T63" s="26"/>
      <c r="U63" s="26"/>
      <c r="V63" s="169"/>
      <c r="W63" s="119"/>
      <c r="X63" s="26"/>
      <c r="AD63" s="125"/>
      <c r="AE63" s="125"/>
      <c r="AF63" s="125"/>
      <c r="AG63" s="125"/>
      <c r="AH63" s="125"/>
      <c r="AI63" s="125"/>
      <c r="AJ63" s="125"/>
      <c r="AK63" s="125"/>
      <c r="AL63" s="125"/>
      <c r="AM63" s="125"/>
      <c r="AN63" s="26"/>
      <c r="AO63" s="26"/>
      <c r="AP63" s="169"/>
      <c r="AQ63" s="128"/>
      <c r="AR63" s="129"/>
    </row>
    <row r="64" spans="1:48" ht="13.5" customHeight="1">
      <c r="A64" s="104"/>
      <c r="C64" s="119"/>
      <c r="D64" s="126"/>
      <c r="J64" s="125"/>
      <c r="K64" s="125"/>
      <c r="L64" s="137"/>
      <c r="M64" s="125"/>
      <c r="N64" s="125"/>
      <c r="O64" s="125"/>
      <c r="U64" s="26"/>
      <c r="V64" s="170"/>
      <c r="W64" s="119"/>
      <c r="X64" s="126"/>
      <c r="AD64" s="125"/>
      <c r="AE64" s="125"/>
      <c r="AF64" s="137"/>
      <c r="AG64" s="125"/>
      <c r="AH64" s="125"/>
      <c r="AI64" s="125"/>
      <c r="AO64" s="26"/>
      <c r="AP64" s="170"/>
      <c r="AQ64" s="132"/>
      <c r="AR64" s="133"/>
    </row>
    <row r="65" spans="1:63" ht="13.5" customHeight="1">
      <c r="A65" s="104"/>
      <c r="C65" s="119"/>
      <c r="D65" s="26"/>
      <c r="E65" s="446"/>
      <c r="F65" s="447"/>
      <c r="G65" s="447"/>
      <c r="H65" s="447"/>
      <c r="I65" s="447"/>
      <c r="J65" s="448"/>
      <c r="K65" s="125"/>
      <c r="L65" s="125"/>
      <c r="M65" s="125"/>
      <c r="N65" s="125"/>
      <c r="O65" s="449"/>
      <c r="P65" s="450"/>
      <c r="Q65" s="450"/>
      <c r="R65" s="450"/>
      <c r="S65" s="450"/>
      <c r="T65" s="451"/>
      <c r="U65" s="26"/>
      <c r="V65" s="170"/>
      <c r="W65" s="119"/>
      <c r="X65" s="26"/>
      <c r="Y65" s="446"/>
      <c r="Z65" s="447"/>
      <c r="AA65" s="447"/>
      <c r="AB65" s="447"/>
      <c r="AC65" s="447"/>
      <c r="AD65" s="448"/>
      <c r="AE65" s="125"/>
      <c r="AF65" s="125"/>
      <c r="AG65" s="125"/>
      <c r="AH65" s="125"/>
      <c r="AI65" s="449"/>
      <c r="AJ65" s="450"/>
      <c r="AK65" s="450"/>
      <c r="AL65" s="450"/>
      <c r="AM65" s="450"/>
      <c r="AN65" s="451"/>
      <c r="AO65" s="26"/>
      <c r="AP65" s="170"/>
      <c r="AQ65" s="132"/>
      <c r="AR65" s="133"/>
    </row>
    <row r="66" spans="1:63" ht="13.5" customHeight="1">
      <c r="A66" s="104"/>
      <c r="C66" s="119"/>
      <c r="D66" s="126"/>
      <c r="E66" s="136"/>
      <c r="F66" s="136"/>
      <c r="G66" s="136"/>
      <c r="H66" s="136"/>
      <c r="I66" s="136"/>
      <c r="J66" s="126"/>
      <c r="K66" s="126"/>
      <c r="L66" s="125"/>
      <c r="M66" s="136"/>
      <c r="N66" s="136"/>
      <c r="O66" s="136"/>
      <c r="P66" s="136"/>
      <c r="Q66" s="136"/>
      <c r="R66" s="126"/>
      <c r="S66" s="126"/>
      <c r="T66" s="7"/>
      <c r="U66" s="7"/>
      <c r="V66" s="171"/>
      <c r="W66" s="119"/>
      <c r="X66" s="126"/>
      <c r="Y66" s="136"/>
      <c r="Z66" s="136"/>
      <c r="AA66" s="136"/>
      <c r="AB66" s="136"/>
      <c r="AC66" s="136"/>
      <c r="AD66" s="126"/>
      <c r="AE66" s="126"/>
      <c r="AF66" s="125"/>
      <c r="AG66" s="136"/>
      <c r="AH66" s="136"/>
      <c r="AI66" s="136"/>
      <c r="AJ66" s="136"/>
      <c r="AK66" s="136"/>
      <c r="AL66" s="126"/>
      <c r="AM66" s="126"/>
      <c r="AN66" s="7"/>
      <c r="AO66" s="7"/>
      <c r="AP66" s="171"/>
      <c r="AQ66" s="128"/>
      <c r="AR66" s="129"/>
    </row>
    <row r="67" spans="1:63" ht="13.5" customHeight="1">
      <c r="A67" s="104"/>
      <c r="C67" s="119"/>
      <c r="D67" s="452" t="s">
        <v>1352</v>
      </c>
      <c r="E67" s="452"/>
      <c r="F67" s="452"/>
      <c r="G67" s="453" t="s">
        <v>1354</v>
      </c>
      <c r="H67" s="453"/>
      <c r="I67" s="453"/>
      <c r="J67" s="453"/>
      <c r="K67" s="453"/>
      <c r="L67" s="453"/>
      <c r="M67" s="453"/>
      <c r="N67" s="453"/>
      <c r="O67" s="453"/>
      <c r="P67" s="453"/>
      <c r="Q67" s="453"/>
      <c r="R67" s="453"/>
      <c r="S67" s="453"/>
      <c r="T67" s="453"/>
      <c r="U67" s="453"/>
      <c r="V67" s="140"/>
      <c r="W67" s="119"/>
      <c r="X67" s="452" t="s">
        <v>1352</v>
      </c>
      <c r="Y67" s="452"/>
      <c r="Z67" s="452"/>
      <c r="AA67" s="453" t="s">
        <v>1354</v>
      </c>
      <c r="AB67" s="453"/>
      <c r="AC67" s="453"/>
      <c r="AD67" s="453"/>
      <c r="AE67" s="453"/>
      <c r="AF67" s="453"/>
      <c r="AG67" s="453"/>
      <c r="AH67" s="453"/>
      <c r="AI67" s="453"/>
      <c r="AJ67" s="453"/>
      <c r="AK67" s="453"/>
      <c r="AL67" s="453"/>
      <c r="AM67" s="453"/>
      <c r="AN67" s="453"/>
      <c r="AO67" s="453"/>
      <c r="AP67" s="140"/>
      <c r="AQ67" s="141"/>
      <c r="AR67" s="142"/>
      <c r="AS67" s="143"/>
      <c r="AU67" s="143"/>
    </row>
    <row r="68" spans="1:63" ht="13.5" customHeight="1">
      <c r="A68" s="104"/>
      <c r="C68" s="139"/>
      <c r="D68" s="167" t="s">
        <v>1355</v>
      </c>
      <c r="E68" s="419"/>
      <c r="F68" s="419"/>
      <c r="G68" s="435"/>
      <c r="H68" s="435"/>
      <c r="I68" s="435"/>
      <c r="J68" s="435"/>
      <c r="K68" s="435"/>
      <c r="L68" s="435"/>
      <c r="M68" s="435"/>
      <c r="N68" s="166" t="s">
        <v>1356</v>
      </c>
      <c r="O68" s="439"/>
      <c r="P68" s="439"/>
      <c r="Q68" s="439"/>
      <c r="R68" s="439"/>
      <c r="S68" s="439"/>
      <c r="T68" s="439"/>
      <c r="U68" s="439"/>
      <c r="V68" s="140"/>
      <c r="W68" s="139"/>
      <c r="X68" s="253" t="s">
        <v>1355</v>
      </c>
      <c r="Y68" s="419"/>
      <c r="Z68" s="419"/>
      <c r="AA68" s="435"/>
      <c r="AB68" s="435"/>
      <c r="AC68" s="435"/>
      <c r="AD68" s="435"/>
      <c r="AE68" s="435"/>
      <c r="AF68" s="435"/>
      <c r="AG68" s="435"/>
      <c r="AH68" s="254" t="s">
        <v>1356</v>
      </c>
      <c r="AI68" s="439"/>
      <c r="AJ68" s="439"/>
      <c r="AK68" s="439"/>
      <c r="AL68" s="439"/>
      <c r="AM68" s="439"/>
      <c r="AN68" s="439"/>
      <c r="AO68" s="439"/>
      <c r="AP68" s="140"/>
      <c r="AQ68" s="141"/>
      <c r="AR68" s="142"/>
      <c r="AS68" s="143"/>
      <c r="AU68" s="143"/>
      <c r="AV68" s="143"/>
    </row>
    <row r="69" spans="1:63" ht="13.5" customHeight="1">
      <c r="A69" s="104"/>
      <c r="C69" s="119"/>
      <c r="D69" s="167"/>
      <c r="E69" s="419"/>
      <c r="F69" s="419"/>
      <c r="G69" s="437"/>
      <c r="H69" s="437"/>
      <c r="I69" s="437"/>
      <c r="J69" s="437"/>
      <c r="K69" s="437"/>
      <c r="L69" s="437"/>
      <c r="M69" s="437"/>
      <c r="N69" s="168" t="s">
        <v>1356</v>
      </c>
      <c r="O69" s="437"/>
      <c r="P69" s="437"/>
      <c r="Q69" s="437"/>
      <c r="R69" s="437"/>
      <c r="S69" s="437"/>
      <c r="T69" s="437"/>
      <c r="U69" s="437"/>
      <c r="V69" s="144"/>
      <c r="W69" s="119"/>
      <c r="X69" s="253"/>
      <c r="Y69" s="419"/>
      <c r="Z69" s="419"/>
      <c r="AA69" s="437"/>
      <c r="AB69" s="437"/>
      <c r="AC69" s="437"/>
      <c r="AD69" s="437"/>
      <c r="AE69" s="437"/>
      <c r="AF69" s="437"/>
      <c r="AG69" s="437"/>
      <c r="AH69" s="252" t="s">
        <v>1356</v>
      </c>
      <c r="AI69" s="437"/>
      <c r="AJ69" s="437"/>
      <c r="AK69" s="437"/>
      <c r="AL69" s="437"/>
      <c r="AM69" s="437"/>
      <c r="AN69" s="437"/>
      <c r="AO69" s="437"/>
      <c r="AP69" s="144"/>
      <c r="AQ69" s="145"/>
      <c r="AR69" s="146"/>
      <c r="AS69" s="143"/>
      <c r="AU69" s="143"/>
      <c r="AV69" s="143"/>
    </row>
    <row r="70" spans="1:63" ht="13.5" customHeight="1">
      <c r="A70" s="104"/>
      <c r="C70" s="139"/>
      <c r="D70" s="167" t="s">
        <v>1357</v>
      </c>
      <c r="E70" s="419"/>
      <c r="F70" s="419"/>
      <c r="G70" s="438"/>
      <c r="H70" s="438"/>
      <c r="I70" s="438"/>
      <c r="J70" s="438"/>
      <c r="K70" s="438"/>
      <c r="L70" s="438"/>
      <c r="M70" s="438"/>
      <c r="N70" s="166" t="s">
        <v>1356</v>
      </c>
      <c r="O70" s="436"/>
      <c r="P70" s="436"/>
      <c r="Q70" s="436"/>
      <c r="R70" s="436"/>
      <c r="S70" s="436"/>
      <c r="T70" s="436"/>
      <c r="U70" s="436"/>
      <c r="V70" s="140"/>
      <c r="W70" s="139"/>
      <c r="X70" s="253" t="s">
        <v>1357</v>
      </c>
      <c r="Y70" s="419"/>
      <c r="Z70" s="419"/>
      <c r="AA70" s="438"/>
      <c r="AB70" s="438"/>
      <c r="AC70" s="438"/>
      <c r="AD70" s="438"/>
      <c r="AE70" s="438"/>
      <c r="AF70" s="438"/>
      <c r="AG70" s="438"/>
      <c r="AH70" s="254" t="s">
        <v>1356</v>
      </c>
      <c r="AI70" s="436"/>
      <c r="AJ70" s="436"/>
      <c r="AK70" s="436"/>
      <c r="AL70" s="436"/>
      <c r="AM70" s="436"/>
      <c r="AN70" s="436"/>
      <c r="AO70" s="436"/>
      <c r="AP70" s="140"/>
      <c r="AQ70" s="141"/>
      <c r="AR70" s="142"/>
      <c r="AS70" s="143"/>
      <c r="AU70" s="143"/>
      <c r="AV70" s="143"/>
    </row>
    <row r="71" spans="1:63" ht="13.5" customHeight="1">
      <c r="A71" s="104"/>
      <c r="C71" s="119"/>
      <c r="D71" s="167"/>
      <c r="E71" s="419"/>
      <c r="F71" s="419"/>
      <c r="G71" s="437"/>
      <c r="H71" s="437"/>
      <c r="I71" s="437"/>
      <c r="J71" s="437"/>
      <c r="K71" s="437"/>
      <c r="L71" s="437"/>
      <c r="M71" s="437"/>
      <c r="N71" s="168" t="s">
        <v>1356</v>
      </c>
      <c r="O71" s="437"/>
      <c r="P71" s="437"/>
      <c r="Q71" s="437"/>
      <c r="R71" s="437"/>
      <c r="S71" s="437"/>
      <c r="T71" s="437"/>
      <c r="U71" s="437"/>
      <c r="V71" s="140"/>
      <c r="W71" s="119"/>
      <c r="X71" s="253"/>
      <c r="Y71" s="419"/>
      <c r="Z71" s="419"/>
      <c r="AA71" s="437"/>
      <c r="AB71" s="437"/>
      <c r="AC71" s="437"/>
      <c r="AD71" s="437"/>
      <c r="AE71" s="437"/>
      <c r="AF71" s="437"/>
      <c r="AG71" s="437"/>
      <c r="AH71" s="252" t="s">
        <v>1356</v>
      </c>
      <c r="AI71" s="437"/>
      <c r="AJ71" s="437"/>
      <c r="AK71" s="437"/>
      <c r="AL71" s="437"/>
      <c r="AM71" s="437"/>
      <c r="AN71" s="437"/>
      <c r="AO71" s="437"/>
      <c r="AP71" s="140"/>
      <c r="AQ71" s="141"/>
      <c r="AR71" s="142"/>
      <c r="AS71" s="141"/>
      <c r="AU71" s="147"/>
    </row>
    <row r="72" spans="1:63" ht="13.5" customHeight="1">
      <c r="A72" s="104"/>
      <c r="C72" s="139"/>
      <c r="D72" s="167" t="s">
        <v>1385</v>
      </c>
      <c r="E72" s="419"/>
      <c r="F72" s="419"/>
      <c r="G72" s="435"/>
      <c r="H72" s="435"/>
      <c r="I72" s="435"/>
      <c r="J72" s="435"/>
      <c r="K72" s="435"/>
      <c r="L72" s="435"/>
      <c r="M72" s="435"/>
      <c r="N72" s="166" t="s">
        <v>1356</v>
      </c>
      <c r="O72" s="436"/>
      <c r="P72" s="436"/>
      <c r="Q72" s="436"/>
      <c r="R72" s="436"/>
      <c r="S72" s="436"/>
      <c r="T72" s="436"/>
      <c r="U72" s="436"/>
      <c r="V72" s="140"/>
      <c r="W72" s="139"/>
      <c r="X72" s="253" t="s">
        <v>1358</v>
      </c>
      <c r="Y72" s="419"/>
      <c r="Z72" s="419"/>
      <c r="AA72" s="435"/>
      <c r="AB72" s="435"/>
      <c r="AC72" s="435"/>
      <c r="AD72" s="435"/>
      <c r="AE72" s="435"/>
      <c r="AF72" s="435"/>
      <c r="AG72" s="435"/>
      <c r="AH72" s="254" t="s">
        <v>1356</v>
      </c>
      <c r="AI72" s="436"/>
      <c r="AJ72" s="436"/>
      <c r="AK72" s="436"/>
      <c r="AL72" s="436"/>
      <c r="AM72" s="436"/>
      <c r="AN72" s="436"/>
      <c r="AO72" s="436"/>
      <c r="AP72" s="140"/>
      <c r="AQ72" s="141"/>
      <c r="AR72" s="142"/>
      <c r="AS72" s="143"/>
      <c r="AU72" s="143"/>
      <c r="AV72" s="143"/>
    </row>
    <row r="73" spans="1:63" ht="13.5" customHeight="1">
      <c r="A73" s="104"/>
      <c r="C73" s="119"/>
      <c r="D73" s="167"/>
      <c r="E73" s="419"/>
      <c r="F73" s="419"/>
      <c r="G73" s="437"/>
      <c r="H73" s="437"/>
      <c r="I73" s="437"/>
      <c r="J73" s="437"/>
      <c r="K73" s="437"/>
      <c r="L73" s="437"/>
      <c r="M73" s="437"/>
      <c r="N73" s="168" t="s">
        <v>1356</v>
      </c>
      <c r="O73" s="437"/>
      <c r="P73" s="437"/>
      <c r="Q73" s="437"/>
      <c r="R73" s="437"/>
      <c r="S73" s="437"/>
      <c r="T73" s="437"/>
      <c r="U73" s="437"/>
      <c r="V73" s="148"/>
      <c r="W73" s="119"/>
      <c r="X73" s="253"/>
      <c r="Y73" s="419"/>
      <c r="Z73" s="419"/>
      <c r="AA73" s="437"/>
      <c r="AB73" s="437"/>
      <c r="AC73" s="437"/>
      <c r="AD73" s="437"/>
      <c r="AE73" s="437"/>
      <c r="AF73" s="437"/>
      <c r="AG73" s="437"/>
      <c r="AH73" s="252" t="s">
        <v>1356</v>
      </c>
      <c r="AI73" s="437"/>
      <c r="AJ73" s="437"/>
      <c r="AK73" s="437"/>
      <c r="AL73" s="437"/>
      <c r="AM73" s="437"/>
      <c r="AN73" s="437"/>
      <c r="AO73" s="437"/>
      <c r="AP73" s="148"/>
      <c r="AQ73" s="134"/>
      <c r="AR73" s="149"/>
    </row>
    <row r="74" spans="1:63" ht="13.5" customHeight="1">
      <c r="A74" s="104"/>
      <c r="C74" s="139"/>
      <c r="D74" s="167" t="s">
        <v>1360</v>
      </c>
      <c r="E74" s="419"/>
      <c r="F74" s="419"/>
      <c r="G74" s="438"/>
      <c r="H74" s="438"/>
      <c r="I74" s="438"/>
      <c r="J74" s="438"/>
      <c r="K74" s="438"/>
      <c r="L74" s="438"/>
      <c r="M74" s="438"/>
      <c r="N74" s="166"/>
      <c r="O74" s="439"/>
      <c r="P74" s="439"/>
      <c r="Q74" s="439"/>
      <c r="R74" s="439"/>
      <c r="S74" s="439"/>
      <c r="T74" s="439"/>
      <c r="U74" s="439"/>
      <c r="V74" s="140"/>
      <c r="W74" s="139"/>
      <c r="X74" s="253" t="s">
        <v>1360</v>
      </c>
      <c r="Y74" s="419"/>
      <c r="Z74" s="419"/>
      <c r="AA74" s="438"/>
      <c r="AB74" s="438"/>
      <c r="AC74" s="438"/>
      <c r="AD74" s="438"/>
      <c r="AE74" s="438"/>
      <c r="AF74" s="438"/>
      <c r="AG74" s="438"/>
      <c r="AH74" s="254"/>
      <c r="AI74" s="439"/>
      <c r="AJ74" s="439"/>
      <c r="AK74" s="439"/>
      <c r="AL74" s="439"/>
      <c r="AM74" s="439"/>
      <c r="AN74" s="439"/>
      <c r="AO74" s="439"/>
      <c r="AP74" s="140"/>
      <c r="AQ74" s="141"/>
      <c r="AR74" s="142"/>
      <c r="AS74" s="143"/>
      <c r="AU74" s="143"/>
      <c r="AV74" s="143"/>
    </row>
    <row r="75" spans="1:63" ht="13.5" customHeight="1" thickBot="1">
      <c r="A75" s="104"/>
      <c r="C75" s="177"/>
      <c r="D75" s="176"/>
      <c r="E75" s="176"/>
      <c r="F75" s="176"/>
      <c r="G75" s="176"/>
      <c r="H75" s="176"/>
      <c r="I75" s="176"/>
      <c r="J75" s="176"/>
      <c r="K75" s="176"/>
      <c r="L75" s="176"/>
      <c r="M75" s="176"/>
      <c r="N75" s="176"/>
      <c r="O75" s="176"/>
      <c r="P75" s="176"/>
      <c r="Q75" s="176"/>
      <c r="R75" s="176"/>
      <c r="S75" s="176"/>
      <c r="T75" s="176"/>
      <c r="U75" s="176"/>
      <c r="V75" s="187"/>
      <c r="W75" s="177"/>
      <c r="X75" s="176"/>
      <c r="Y75" s="176"/>
      <c r="Z75" s="176"/>
      <c r="AA75" s="176"/>
      <c r="AB75" s="176"/>
      <c r="AC75" s="176"/>
      <c r="AD75" s="176"/>
      <c r="AE75" s="176"/>
      <c r="AF75" s="176"/>
      <c r="AG75" s="176"/>
      <c r="AH75" s="176"/>
      <c r="AI75" s="176"/>
      <c r="AJ75" s="176"/>
      <c r="AK75" s="176"/>
      <c r="AL75" s="176"/>
      <c r="AM75" s="176"/>
      <c r="AN75" s="176"/>
      <c r="AO75" s="176"/>
      <c r="AP75" s="187"/>
      <c r="AQ75" s="157"/>
      <c r="AR75" s="149"/>
    </row>
    <row r="76" spans="1:63" ht="13.5" customHeight="1" thickTop="1">
      <c r="A76" s="104"/>
      <c r="D76" s="108"/>
      <c r="E76" s="158"/>
      <c r="F76" s="158"/>
      <c r="G76" s="158"/>
      <c r="H76" s="158"/>
      <c r="I76" s="159"/>
      <c r="J76" s="159"/>
      <c r="K76" s="159"/>
      <c r="L76" s="159"/>
      <c r="M76" s="159"/>
      <c r="N76" s="159"/>
      <c r="O76" s="159"/>
      <c r="P76" s="159"/>
      <c r="Q76" s="158"/>
      <c r="R76" s="158"/>
      <c r="S76" s="158"/>
      <c r="T76" s="108"/>
      <c r="U76" s="108"/>
      <c r="V76" s="108"/>
      <c r="W76" s="108"/>
      <c r="X76" s="158"/>
      <c r="Y76" s="158"/>
      <c r="Z76" s="158"/>
      <c r="AA76" s="158"/>
      <c r="AB76" s="158"/>
      <c r="AC76" s="158"/>
      <c r="AD76" s="158"/>
      <c r="AE76" s="158"/>
      <c r="AF76" s="158"/>
      <c r="AG76" s="158"/>
      <c r="AH76" s="158"/>
      <c r="AI76" s="158"/>
      <c r="AJ76" s="158"/>
      <c r="AK76" s="158"/>
      <c r="AL76" s="158"/>
      <c r="AM76" s="158"/>
      <c r="AN76" s="158"/>
      <c r="AO76" s="158"/>
      <c r="AP76" s="108"/>
      <c r="AQ76" s="108"/>
      <c r="AR76" s="118"/>
      <c r="AS76" s="26"/>
      <c r="AT76" s="26"/>
      <c r="AU76" s="26"/>
      <c r="AV76" s="26"/>
      <c r="AW76" s="26"/>
      <c r="AX76" s="26"/>
      <c r="AY76" s="26"/>
      <c r="AZ76" s="26"/>
      <c r="BA76" s="26"/>
      <c r="BB76" s="26"/>
      <c r="BC76" s="26"/>
      <c r="BD76" s="26"/>
      <c r="BE76" s="26"/>
      <c r="BF76" s="26"/>
      <c r="BG76" s="26"/>
      <c r="BH76" s="26"/>
      <c r="BI76" s="26"/>
      <c r="BJ76" s="26"/>
      <c r="BK76" s="26"/>
    </row>
    <row r="77" spans="1:63" ht="6.75" customHeight="1">
      <c r="A77" s="104"/>
      <c r="B77" s="104"/>
      <c r="C77" s="104"/>
      <c r="D77" s="118"/>
      <c r="E77" s="161"/>
      <c r="F77" s="161"/>
      <c r="G77" s="161"/>
      <c r="H77" s="161"/>
      <c r="I77" s="162"/>
      <c r="J77" s="162"/>
      <c r="K77" s="162"/>
      <c r="L77" s="162"/>
      <c r="M77" s="162"/>
      <c r="N77" s="162"/>
      <c r="O77" s="162"/>
      <c r="P77" s="162"/>
      <c r="Q77" s="161"/>
      <c r="R77" s="161"/>
      <c r="S77" s="161"/>
      <c r="T77" s="118"/>
      <c r="U77" s="118"/>
      <c r="V77" s="118"/>
      <c r="W77" s="118"/>
      <c r="X77" s="161"/>
      <c r="Y77" s="161"/>
      <c r="Z77" s="161"/>
      <c r="AA77" s="161"/>
      <c r="AB77" s="161"/>
      <c r="AC77" s="161"/>
      <c r="AD77" s="161"/>
      <c r="AE77" s="161"/>
      <c r="AF77" s="161"/>
      <c r="AG77" s="161"/>
      <c r="AH77" s="161"/>
      <c r="AI77" s="161"/>
      <c r="AJ77" s="161"/>
      <c r="AK77" s="161"/>
      <c r="AL77" s="161"/>
      <c r="AM77" s="161"/>
      <c r="AN77" s="161"/>
      <c r="AO77" s="161"/>
      <c r="AP77" s="118"/>
      <c r="AQ77" s="118"/>
      <c r="AR77" s="118"/>
      <c r="AS77" s="26"/>
      <c r="AT77" s="26"/>
      <c r="AU77" s="26"/>
      <c r="AV77" s="26"/>
      <c r="AW77" s="26"/>
      <c r="AX77" s="26"/>
      <c r="AY77" s="26"/>
      <c r="AZ77" s="26"/>
      <c r="BA77" s="26"/>
      <c r="BB77" s="26"/>
      <c r="BC77" s="26"/>
      <c r="BD77" s="26"/>
      <c r="BE77" s="26"/>
      <c r="BF77" s="26"/>
      <c r="BG77" s="26"/>
      <c r="BH77" s="26"/>
      <c r="BI77" s="26"/>
      <c r="BJ77" s="26"/>
      <c r="BK77" s="26"/>
    </row>
  </sheetData>
  <mergeCells count="230">
    <mergeCell ref="E73:F73"/>
    <mergeCell ref="G73:M73"/>
    <mergeCell ref="O73:U73"/>
    <mergeCell ref="E74:F74"/>
    <mergeCell ref="G74:M74"/>
    <mergeCell ref="O74:U74"/>
    <mergeCell ref="E71:F71"/>
    <mergeCell ref="G71:M71"/>
    <mergeCell ref="O71:U71"/>
    <mergeCell ref="E72:F72"/>
    <mergeCell ref="G72:M72"/>
    <mergeCell ref="O72:U72"/>
    <mergeCell ref="E70:F70"/>
    <mergeCell ref="G70:M70"/>
    <mergeCell ref="O70:U70"/>
    <mergeCell ref="E65:J65"/>
    <mergeCell ref="O65:T65"/>
    <mergeCell ref="D67:F67"/>
    <mergeCell ref="G67:U67"/>
    <mergeCell ref="E68:F68"/>
    <mergeCell ref="G68:M68"/>
    <mergeCell ref="O68:U68"/>
    <mergeCell ref="C59:H60"/>
    <mergeCell ref="E61:J61"/>
    <mergeCell ref="O61:T61"/>
    <mergeCell ref="E56:F56"/>
    <mergeCell ref="G56:M56"/>
    <mergeCell ref="O56:U56"/>
    <mergeCell ref="E69:F69"/>
    <mergeCell ref="G69:M69"/>
    <mergeCell ref="O69:U69"/>
    <mergeCell ref="E55:F55"/>
    <mergeCell ref="G55:M55"/>
    <mergeCell ref="O55:U55"/>
    <mergeCell ref="Y55:Z55"/>
    <mergeCell ref="AA55:AG55"/>
    <mergeCell ref="AI55:AO55"/>
    <mergeCell ref="E57:F57"/>
    <mergeCell ref="G57:M57"/>
    <mergeCell ref="O57:U57"/>
    <mergeCell ref="Y57:Z57"/>
    <mergeCell ref="AA57:AG57"/>
    <mergeCell ref="AI57:AO57"/>
    <mergeCell ref="E54:F54"/>
    <mergeCell ref="G54:M54"/>
    <mergeCell ref="O54:U54"/>
    <mergeCell ref="Y54:Z54"/>
    <mergeCell ref="AA54:AG54"/>
    <mergeCell ref="AI54:AO54"/>
    <mergeCell ref="E53:F53"/>
    <mergeCell ref="G53:M53"/>
    <mergeCell ref="O53:U53"/>
    <mergeCell ref="Y53:Z53"/>
    <mergeCell ref="AA53:AG53"/>
    <mergeCell ref="AI53:AO53"/>
    <mergeCell ref="E52:F52"/>
    <mergeCell ref="G52:M52"/>
    <mergeCell ref="O52:U52"/>
    <mergeCell ref="Y52:Z52"/>
    <mergeCell ref="AA52:AG52"/>
    <mergeCell ref="AI52:AO52"/>
    <mergeCell ref="E51:F51"/>
    <mergeCell ref="G51:M51"/>
    <mergeCell ref="O51:U51"/>
    <mergeCell ref="Y51:Z51"/>
    <mergeCell ref="AA51:AG51"/>
    <mergeCell ref="AI51:AO51"/>
    <mergeCell ref="E48:J48"/>
    <mergeCell ref="O48:T48"/>
    <mergeCell ref="Y48:AD48"/>
    <mergeCell ref="AI48:AN48"/>
    <mergeCell ref="D50:F50"/>
    <mergeCell ref="G50:U50"/>
    <mergeCell ref="X50:Z50"/>
    <mergeCell ref="AA50:AO50"/>
    <mergeCell ref="C40:AP40"/>
    <mergeCell ref="C41:AP41"/>
    <mergeCell ref="C42:H43"/>
    <mergeCell ref="W42:AB43"/>
    <mergeCell ref="E44:J44"/>
    <mergeCell ref="Y44:AD44"/>
    <mergeCell ref="O44:T44"/>
    <mergeCell ref="AI44:AN44"/>
    <mergeCell ref="AA32:AG32"/>
    <mergeCell ref="AI32:AO32"/>
    <mergeCell ref="E35:F35"/>
    <mergeCell ref="G35:M35"/>
    <mergeCell ref="O35:U35"/>
    <mergeCell ref="E36:F36"/>
    <mergeCell ref="G36:M36"/>
    <mergeCell ref="O36:U36"/>
    <mergeCell ref="E33:F33"/>
    <mergeCell ref="G33:M33"/>
    <mergeCell ref="O33:U33"/>
    <mergeCell ref="E34:F34"/>
    <mergeCell ref="G34:M34"/>
    <mergeCell ref="O34:U34"/>
    <mergeCell ref="E32:F32"/>
    <mergeCell ref="G32:M32"/>
    <mergeCell ref="O32:U32"/>
    <mergeCell ref="Y36:Z36"/>
    <mergeCell ref="AA36:AG36"/>
    <mergeCell ref="AI36:AO36"/>
    <mergeCell ref="Y33:Z33"/>
    <mergeCell ref="AA33:AG33"/>
    <mergeCell ref="AI33:AO33"/>
    <mergeCell ref="Y34:Z34"/>
    <mergeCell ref="D29:F29"/>
    <mergeCell ref="G29:U29"/>
    <mergeCell ref="E30:F30"/>
    <mergeCell ref="G30:M30"/>
    <mergeCell ref="O30:U30"/>
    <mergeCell ref="X29:Z29"/>
    <mergeCell ref="Y30:Z30"/>
    <mergeCell ref="Y31:Z31"/>
    <mergeCell ref="Y32:Z32"/>
    <mergeCell ref="AA19:AG19"/>
    <mergeCell ref="AI19:AO19"/>
    <mergeCell ref="W21:AB22"/>
    <mergeCell ref="Y23:AD23"/>
    <mergeCell ref="AI23:AN23"/>
    <mergeCell ref="Y27:AD27"/>
    <mergeCell ref="AI27:AN27"/>
    <mergeCell ref="E31:F31"/>
    <mergeCell ref="G31:M31"/>
    <mergeCell ref="O31:U31"/>
    <mergeCell ref="AA29:AO29"/>
    <mergeCell ref="AA30:AG30"/>
    <mergeCell ref="AI30:AO30"/>
    <mergeCell ref="AA31:AG31"/>
    <mergeCell ref="AI31:AO31"/>
    <mergeCell ref="C21:H22"/>
    <mergeCell ref="E23:J23"/>
    <mergeCell ref="O23:T23"/>
    <mergeCell ref="E27:J27"/>
    <mergeCell ref="O27:T27"/>
    <mergeCell ref="E19:F19"/>
    <mergeCell ref="G19:M19"/>
    <mergeCell ref="O19:U19"/>
    <mergeCell ref="Y19:Z19"/>
    <mergeCell ref="E18:F18"/>
    <mergeCell ref="G18:M18"/>
    <mergeCell ref="O18:U18"/>
    <mergeCell ref="Y18:Z18"/>
    <mergeCell ref="AA18:AG18"/>
    <mergeCell ref="AI18:AO18"/>
    <mergeCell ref="E17:F17"/>
    <mergeCell ref="G17:M17"/>
    <mergeCell ref="O17:U17"/>
    <mergeCell ref="Y17:Z17"/>
    <mergeCell ref="AA17:AG17"/>
    <mergeCell ref="AI17:AO17"/>
    <mergeCell ref="E16:F16"/>
    <mergeCell ref="G16:M16"/>
    <mergeCell ref="O16:U16"/>
    <mergeCell ref="Y16:Z16"/>
    <mergeCell ref="AA16:AG16"/>
    <mergeCell ref="AI16:AO16"/>
    <mergeCell ref="E15:F15"/>
    <mergeCell ref="G15:M15"/>
    <mergeCell ref="O15:U15"/>
    <mergeCell ref="Y15:Z15"/>
    <mergeCell ref="AA15:AG15"/>
    <mergeCell ref="AI15:AO15"/>
    <mergeCell ref="E14:F14"/>
    <mergeCell ref="G14:M14"/>
    <mergeCell ref="O14:U14"/>
    <mergeCell ref="Y14:Z14"/>
    <mergeCell ref="AA14:AG14"/>
    <mergeCell ref="AI14:AO14"/>
    <mergeCell ref="D12:F12"/>
    <mergeCell ref="G12:U12"/>
    <mergeCell ref="X12:Z12"/>
    <mergeCell ref="AA12:AO12"/>
    <mergeCell ref="E13:F13"/>
    <mergeCell ref="G13:M13"/>
    <mergeCell ref="O13:U13"/>
    <mergeCell ref="Y13:Z13"/>
    <mergeCell ref="AA13:AG13"/>
    <mergeCell ref="AI13:AO13"/>
    <mergeCell ref="E7:J7"/>
    <mergeCell ref="Y6:AD6"/>
    <mergeCell ref="AI6:AN6"/>
    <mergeCell ref="E10:J10"/>
    <mergeCell ref="O10:T10"/>
    <mergeCell ref="Y10:AD10"/>
    <mergeCell ref="AI10:AN10"/>
    <mergeCell ref="C1:V1"/>
    <mergeCell ref="W1:AP1"/>
    <mergeCell ref="C2:AP2"/>
    <mergeCell ref="C3:AP3"/>
    <mergeCell ref="C4:H5"/>
    <mergeCell ref="W4:AB5"/>
    <mergeCell ref="O7:T7"/>
    <mergeCell ref="AA34:AG34"/>
    <mergeCell ref="AI34:AO34"/>
    <mergeCell ref="Y35:Z35"/>
    <mergeCell ref="AA35:AG35"/>
    <mergeCell ref="AI35:AO35"/>
    <mergeCell ref="Y56:Z56"/>
    <mergeCell ref="AA56:AG56"/>
    <mergeCell ref="AI56:AO56"/>
    <mergeCell ref="W59:AB60"/>
    <mergeCell ref="Y61:AD61"/>
    <mergeCell ref="AI61:AN61"/>
    <mergeCell ref="Y65:AD65"/>
    <mergeCell ref="AI65:AN65"/>
    <mergeCell ref="X67:Z67"/>
    <mergeCell ref="AA67:AO67"/>
    <mergeCell ref="Y68:Z68"/>
    <mergeCell ref="AA68:AG68"/>
    <mergeCell ref="AI68:AO68"/>
    <mergeCell ref="Y69:Z69"/>
    <mergeCell ref="AA69:AG69"/>
    <mergeCell ref="AI69:AO69"/>
    <mergeCell ref="Y70:Z70"/>
    <mergeCell ref="AA70:AG70"/>
    <mergeCell ref="AI70:AO70"/>
    <mergeCell ref="Y71:Z71"/>
    <mergeCell ref="AA71:AG71"/>
    <mergeCell ref="AI71:AO71"/>
    <mergeCell ref="Y72:Z72"/>
    <mergeCell ref="AA72:AG72"/>
    <mergeCell ref="AI72:AO72"/>
    <mergeCell ref="Y73:Z73"/>
    <mergeCell ref="AA73:AG73"/>
    <mergeCell ref="AI73:AO73"/>
    <mergeCell ref="Y74:Z74"/>
    <mergeCell ref="AA74:AG74"/>
    <mergeCell ref="AI74:AO74"/>
  </mergeCells>
  <phoneticPr fontId="31"/>
  <pageMargins left="1.1499999999999999" right="0.13" top="0.56999999999999995" bottom="0.28999999999999998" header="0.2" footer="0.2"/>
  <pageSetup paperSize="9" scale="76" orientation="portrait"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77"/>
  <sheetViews>
    <sheetView showGridLines="0" zoomScale="110" zoomScaleNormal="110" zoomScaleSheetLayoutView="100" workbookViewId="0">
      <selection activeCell="W1" sqref="W1:AP1"/>
    </sheetView>
  </sheetViews>
  <sheetFormatPr defaultRowHeight="13.5"/>
  <cols>
    <col min="1" max="1" width="1.125" style="62" customWidth="1"/>
    <col min="2" max="2" width="2" style="62" customWidth="1"/>
    <col min="3" max="42" width="2.5" style="62" customWidth="1"/>
    <col min="43" max="43" width="2" style="62" customWidth="1"/>
    <col min="44" max="44" width="1.125" style="62" customWidth="1"/>
    <col min="45" max="45" width="2.5" style="62" customWidth="1"/>
    <col min="46" max="98" width="2.375" style="62" customWidth="1"/>
    <col min="99" max="101" width="9" style="62"/>
    <col min="102" max="102" width="9" style="62" customWidth="1"/>
    <col min="103" max="16384" width="9" style="62"/>
  </cols>
  <sheetData>
    <row r="1" spans="1:262" ht="30.75">
      <c r="A1" s="104"/>
      <c r="B1" s="104"/>
      <c r="C1" s="465" t="s">
        <v>1370</v>
      </c>
      <c r="D1" s="465"/>
      <c r="E1" s="465"/>
      <c r="F1" s="465"/>
      <c r="G1" s="465"/>
      <c r="H1" s="465"/>
      <c r="I1" s="465"/>
      <c r="J1" s="465"/>
      <c r="K1" s="465"/>
      <c r="L1" s="465"/>
      <c r="M1" s="465"/>
      <c r="N1" s="465"/>
      <c r="O1" s="465"/>
      <c r="P1" s="465"/>
      <c r="Q1" s="465"/>
      <c r="R1" s="465"/>
      <c r="S1" s="465"/>
      <c r="T1" s="465"/>
      <c r="U1" s="465"/>
      <c r="V1" s="465"/>
      <c r="W1" s="466" t="s">
        <v>1350</v>
      </c>
      <c r="X1" s="466"/>
      <c r="Y1" s="466"/>
      <c r="Z1" s="466"/>
      <c r="AA1" s="466"/>
      <c r="AB1" s="466"/>
      <c r="AC1" s="466"/>
      <c r="AD1" s="466"/>
      <c r="AE1" s="466"/>
      <c r="AF1" s="466"/>
      <c r="AG1" s="466"/>
      <c r="AH1" s="466"/>
      <c r="AI1" s="466"/>
      <c r="AJ1" s="466"/>
      <c r="AK1" s="466"/>
      <c r="AL1" s="466"/>
      <c r="AM1" s="466"/>
      <c r="AN1" s="466"/>
      <c r="AO1" s="466"/>
      <c r="AP1" s="466"/>
      <c r="AQ1" s="104"/>
      <c r="AR1" s="104"/>
    </row>
    <row r="2" spans="1:262" s="106" customFormat="1" ht="22.5" customHeight="1">
      <c r="A2" s="105"/>
      <c r="C2" s="417" t="s">
        <v>1375</v>
      </c>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251"/>
      <c r="AR2" s="107"/>
      <c r="AS2" s="108"/>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row>
    <row r="3" spans="1:262" s="106" customFormat="1" ht="22.5" customHeight="1" thickBot="1">
      <c r="A3" s="105"/>
      <c r="C3" s="467" t="s">
        <v>1351</v>
      </c>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251"/>
      <c r="AR3" s="107"/>
      <c r="AS3" s="111"/>
      <c r="AT3" s="108"/>
      <c r="AU3" s="109"/>
      <c r="AV3" s="109"/>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row>
    <row r="4" spans="1:262" ht="13.5" customHeight="1" thickTop="1">
      <c r="A4" s="104"/>
      <c r="C4" s="457" t="s">
        <v>1376</v>
      </c>
      <c r="D4" s="458"/>
      <c r="E4" s="458"/>
      <c r="F4" s="458"/>
      <c r="G4" s="458"/>
      <c r="H4" s="458"/>
      <c r="I4" s="113"/>
      <c r="J4" s="113"/>
      <c r="K4" s="113"/>
      <c r="L4" s="113"/>
      <c r="M4" s="113"/>
      <c r="N4" s="113"/>
      <c r="O4" s="113"/>
      <c r="P4" s="113"/>
      <c r="Q4" s="112"/>
      <c r="R4" s="112"/>
      <c r="S4" s="112"/>
      <c r="T4" s="114"/>
      <c r="U4" s="114"/>
      <c r="V4" s="116"/>
      <c r="W4" s="469" t="s">
        <v>1377</v>
      </c>
      <c r="X4" s="458"/>
      <c r="Y4" s="458"/>
      <c r="Z4" s="458"/>
      <c r="AA4" s="458"/>
      <c r="AB4" s="458"/>
      <c r="AC4" s="113"/>
      <c r="AJ4" s="113"/>
      <c r="AK4" s="112"/>
      <c r="AL4" s="112"/>
      <c r="AM4" s="112"/>
      <c r="AN4" s="114"/>
      <c r="AO4" s="114"/>
      <c r="AP4" s="169"/>
      <c r="AQ4" s="117"/>
      <c r="AR4" s="118"/>
    </row>
    <row r="5" spans="1:262" ht="13.5" customHeight="1">
      <c r="A5" s="104"/>
      <c r="C5" s="459"/>
      <c r="D5" s="460"/>
      <c r="E5" s="460"/>
      <c r="F5" s="460"/>
      <c r="G5" s="460"/>
      <c r="H5" s="460"/>
      <c r="I5" s="7"/>
      <c r="J5" s="26"/>
      <c r="K5" s="26"/>
      <c r="L5" s="26"/>
      <c r="M5" s="26"/>
      <c r="N5" s="26"/>
      <c r="O5" s="26"/>
      <c r="P5" s="125"/>
      <c r="Q5" s="126"/>
      <c r="R5" s="126"/>
      <c r="S5" s="126"/>
      <c r="T5" s="26"/>
      <c r="U5" s="26"/>
      <c r="V5" s="124"/>
      <c r="W5" s="460"/>
      <c r="X5" s="460"/>
      <c r="Y5" s="460"/>
      <c r="Z5" s="460"/>
      <c r="AA5" s="460"/>
      <c r="AB5" s="460"/>
      <c r="AC5" s="7"/>
      <c r="AD5" s="26"/>
      <c r="AE5" s="26"/>
      <c r="AF5" s="26"/>
      <c r="AG5" s="26"/>
      <c r="AH5" s="26"/>
      <c r="AI5" s="26"/>
      <c r="AJ5" s="125"/>
      <c r="AK5" s="126"/>
      <c r="AL5" s="126"/>
      <c r="AM5" s="126"/>
      <c r="AN5" s="26"/>
      <c r="AO5" s="26"/>
      <c r="AP5" s="169"/>
      <c r="AQ5" s="117"/>
      <c r="AR5" s="118"/>
    </row>
    <row r="6" spans="1:262" ht="13.5" customHeight="1">
      <c r="A6" s="104"/>
      <c r="C6" s="123"/>
      <c r="D6" s="7"/>
      <c r="E6" s="7"/>
      <c r="F6" s="7"/>
      <c r="G6" s="7"/>
      <c r="H6" s="7"/>
      <c r="I6" s="7"/>
      <c r="P6" s="134"/>
      <c r="Q6" s="134"/>
      <c r="R6" s="134"/>
      <c r="S6" s="134"/>
      <c r="T6" s="134"/>
      <c r="U6" s="134"/>
      <c r="V6" s="131"/>
      <c r="W6" s="123"/>
      <c r="X6" s="7"/>
      <c r="Y6" s="438"/>
      <c r="Z6" s="438"/>
      <c r="AA6" s="438"/>
      <c r="AB6" s="438"/>
      <c r="AC6" s="438"/>
      <c r="AD6" s="438"/>
      <c r="AI6" s="454"/>
      <c r="AJ6" s="454"/>
      <c r="AK6" s="454"/>
      <c r="AL6" s="454"/>
      <c r="AM6" s="454"/>
      <c r="AN6" s="454"/>
      <c r="AO6" s="134"/>
      <c r="AP6" s="170"/>
      <c r="AQ6" s="132"/>
      <c r="AR6" s="133"/>
    </row>
    <row r="7" spans="1:262" ht="13.5" customHeight="1">
      <c r="A7" s="104"/>
      <c r="C7" s="123"/>
      <c r="D7" s="7"/>
      <c r="E7" s="440"/>
      <c r="F7" s="441"/>
      <c r="G7" s="441"/>
      <c r="H7" s="441"/>
      <c r="I7" s="441"/>
      <c r="J7" s="442"/>
      <c r="K7" s="125"/>
      <c r="L7" s="125"/>
      <c r="M7" s="125"/>
      <c r="N7" s="136"/>
      <c r="O7" s="440"/>
      <c r="P7" s="441"/>
      <c r="Q7" s="441"/>
      <c r="R7" s="441"/>
      <c r="S7" s="441"/>
      <c r="T7" s="442"/>
      <c r="U7" s="26"/>
      <c r="V7" s="127"/>
      <c r="W7" s="123"/>
      <c r="X7" s="7"/>
      <c r="Y7" s="7"/>
      <c r="Z7" s="7"/>
      <c r="AA7" s="7"/>
      <c r="AB7" s="7"/>
      <c r="AC7" s="7"/>
      <c r="AD7" s="126"/>
      <c r="AE7" s="125"/>
      <c r="AF7" s="125"/>
      <c r="AG7" s="125"/>
      <c r="AH7" s="136"/>
      <c r="AI7" s="136"/>
      <c r="AJ7" s="26"/>
      <c r="AK7" s="26"/>
      <c r="AL7" s="26"/>
      <c r="AM7" s="26"/>
      <c r="AN7" s="26"/>
      <c r="AO7" s="26"/>
      <c r="AP7" s="169"/>
      <c r="AQ7" s="128"/>
      <c r="AR7" s="129"/>
    </row>
    <row r="8" spans="1:262" ht="13.5" customHeight="1">
      <c r="A8" s="104"/>
      <c r="C8" s="123"/>
      <c r="D8" s="126"/>
      <c r="E8" s="125"/>
      <c r="F8" s="125"/>
      <c r="G8" s="125"/>
      <c r="H8" s="125"/>
      <c r="I8" s="125"/>
      <c r="J8" s="125"/>
      <c r="K8" s="125"/>
      <c r="L8" s="125"/>
      <c r="M8" s="125"/>
      <c r="N8" s="125"/>
      <c r="O8" s="125"/>
      <c r="P8" s="125"/>
      <c r="Q8" s="125"/>
      <c r="R8" s="125"/>
      <c r="S8" s="125"/>
      <c r="T8" s="26"/>
      <c r="U8" s="26"/>
      <c r="V8" s="127"/>
      <c r="W8" s="123"/>
      <c r="X8" s="126"/>
      <c r="Y8" s="125"/>
      <c r="Z8" s="125"/>
      <c r="AA8" s="125"/>
      <c r="AB8" s="125"/>
      <c r="AC8" s="125"/>
      <c r="AD8" s="125"/>
      <c r="AE8" s="125"/>
      <c r="AF8" s="125"/>
      <c r="AG8" s="125"/>
      <c r="AH8" s="125"/>
      <c r="AI8" s="125"/>
      <c r="AJ8" s="125"/>
      <c r="AK8" s="125"/>
      <c r="AL8" s="125"/>
      <c r="AM8" s="125"/>
      <c r="AN8" s="26"/>
      <c r="AO8" s="26"/>
      <c r="AP8" s="169"/>
      <c r="AQ8" s="128"/>
      <c r="AR8" s="129"/>
    </row>
    <row r="9" spans="1:262" ht="13.5" customHeight="1">
      <c r="A9" s="104"/>
      <c r="C9" s="123"/>
      <c r="J9" s="125"/>
      <c r="K9" s="125"/>
      <c r="L9" s="137"/>
      <c r="M9" s="125"/>
      <c r="N9" s="125"/>
      <c r="O9" s="125"/>
      <c r="V9" s="131"/>
      <c r="W9" s="123"/>
      <c r="AD9" s="125"/>
      <c r="AE9" s="125"/>
      <c r="AF9" s="137"/>
      <c r="AG9" s="125"/>
      <c r="AH9" s="125"/>
      <c r="AI9" s="125"/>
      <c r="AP9" s="170"/>
      <c r="AQ9" s="132"/>
      <c r="AR9" s="133"/>
    </row>
    <row r="10" spans="1:262" ht="13.5" customHeight="1">
      <c r="A10" s="104"/>
      <c r="C10" s="123"/>
      <c r="E10" s="443"/>
      <c r="F10" s="444"/>
      <c r="G10" s="444"/>
      <c r="H10" s="444"/>
      <c r="I10" s="444"/>
      <c r="J10" s="445"/>
      <c r="K10" s="125"/>
      <c r="L10" s="125"/>
      <c r="M10" s="125"/>
      <c r="N10" s="125"/>
      <c r="O10" s="461"/>
      <c r="P10" s="462"/>
      <c r="Q10" s="462"/>
      <c r="R10" s="462"/>
      <c r="S10" s="462"/>
      <c r="T10" s="463"/>
      <c r="V10" s="131"/>
      <c r="W10" s="123"/>
      <c r="Y10" s="439"/>
      <c r="Z10" s="439"/>
      <c r="AA10" s="439"/>
      <c r="AB10" s="439"/>
      <c r="AC10" s="439"/>
      <c r="AD10" s="439"/>
      <c r="AE10" s="125"/>
      <c r="AF10" s="125"/>
      <c r="AG10" s="125"/>
      <c r="AH10" s="125"/>
      <c r="AI10" s="464"/>
      <c r="AJ10" s="464"/>
      <c r="AK10" s="464"/>
      <c r="AL10" s="464"/>
      <c r="AM10" s="464"/>
      <c r="AN10" s="464"/>
      <c r="AP10" s="170"/>
      <c r="AQ10" s="132"/>
      <c r="AR10" s="133"/>
    </row>
    <row r="11" spans="1:262" ht="13.5" customHeight="1">
      <c r="A11" s="104"/>
      <c r="C11" s="138"/>
      <c r="D11" s="126"/>
      <c r="E11" s="136"/>
      <c r="F11" s="136"/>
      <c r="G11" s="136"/>
      <c r="H11" s="136"/>
      <c r="I11" s="136"/>
      <c r="J11" s="126"/>
      <c r="K11" s="126"/>
      <c r="L11" s="125"/>
      <c r="M11" s="136"/>
      <c r="N11" s="136"/>
      <c r="O11" s="136"/>
      <c r="P11" s="136"/>
      <c r="Q11" s="136"/>
      <c r="R11" s="126"/>
      <c r="S11" s="126"/>
      <c r="T11" s="7"/>
      <c r="U11" s="7"/>
      <c r="V11" s="127"/>
      <c r="W11" s="138"/>
      <c r="X11" s="126"/>
      <c r="AE11" s="126"/>
      <c r="AF11" s="125"/>
      <c r="AG11" s="136"/>
      <c r="AH11" s="136"/>
      <c r="AO11" s="7"/>
      <c r="AP11" s="171"/>
      <c r="AQ11" s="128"/>
      <c r="AR11" s="129"/>
    </row>
    <row r="12" spans="1:262" ht="13.5" customHeight="1">
      <c r="A12" s="104"/>
      <c r="C12" s="138"/>
      <c r="D12" s="452" t="s">
        <v>1352</v>
      </c>
      <c r="E12" s="452"/>
      <c r="F12" s="452"/>
      <c r="G12" s="453" t="s">
        <v>1353</v>
      </c>
      <c r="H12" s="453"/>
      <c r="I12" s="453"/>
      <c r="J12" s="453"/>
      <c r="K12" s="453"/>
      <c r="L12" s="453"/>
      <c r="M12" s="453"/>
      <c r="N12" s="453"/>
      <c r="O12" s="453"/>
      <c r="P12" s="453"/>
      <c r="Q12" s="453"/>
      <c r="R12" s="453"/>
      <c r="S12" s="453"/>
      <c r="T12" s="453"/>
      <c r="U12" s="453"/>
      <c r="V12" s="127"/>
      <c r="W12" s="138"/>
      <c r="X12" s="452" t="s">
        <v>1352</v>
      </c>
      <c r="Y12" s="452"/>
      <c r="Z12" s="452"/>
      <c r="AA12" s="453" t="s">
        <v>1378</v>
      </c>
      <c r="AB12" s="453"/>
      <c r="AC12" s="453"/>
      <c r="AD12" s="453"/>
      <c r="AE12" s="453"/>
      <c r="AF12" s="453"/>
      <c r="AG12" s="453"/>
      <c r="AH12" s="453"/>
      <c r="AI12" s="453"/>
      <c r="AJ12" s="453"/>
      <c r="AK12" s="453"/>
      <c r="AL12" s="453"/>
      <c r="AM12" s="453"/>
      <c r="AN12" s="453"/>
      <c r="AO12" s="453"/>
      <c r="AP12" s="172"/>
      <c r="AQ12" s="128"/>
      <c r="AR12" s="129"/>
    </row>
    <row r="13" spans="1:262" ht="13.5" customHeight="1">
      <c r="A13" s="104"/>
      <c r="C13" s="139"/>
      <c r="D13" s="253"/>
      <c r="E13" s="419"/>
      <c r="F13" s="419"/>
      <c r="G13" s="437"/>
      <c r="H13" s="437"/>
      <c r="I13" s="437"/>
      <c r="J13" s="437"/>
      <c r="K13" s="437"/>
      <c r="L13" s="437"/>
      <c r="M13" s="437"/>
      <c r="N13" s="252" t="s">
        <v>1356</v>
      </c>
      <c r="O13" s="437"/>
      <c r="P13" s="437"/>
      <c r="Q13" s="437"/>
      <c r="R13" s="437"/>
      <c r="S13" s="437"/>
      <c r="T13" s="437"/>
      <c r="U13" s="437"/>
      <c r="V13" s="140"/>
      <c r="W13" s="139"/>
      <c r="X13" s="253"/>
      <c r="Y13" s="419"/>
      <c r="Z13" s="419"/>
      <c r="AA13" s="437"/>
      <c r="AB13" s="437"/>
      <c r="AC13" s="437"/>
      <c r="AD13" s="437"/>
      <c r="AE13" s="437"/>
      <c r="AF13" s="437"/>
      <c r="AG13" s="437"/>
      <c r="AH13" s="252" t="s">
        <v>1356</v>
      </c>
      <c r="AI13" s="437"/>
      <c r="AJ13" s="437"/>
      <c r="AK13" s="437"/>
      <c r="AL13" s="437"/>
      <c r="AM13" s="437"/>
      <c r="AN13" s="437"/>
      <c r="AO13" s="437"/>
      <c r="AP13" s="172"/>
      <c r="AQ13" s="141"/>
      <c r="AR13" s="142"/>
      <c r="AS13" s="143"/>
      <c r="AU13" s="143"/>
      <c r="AV13" s="143"/>
    </row>
    <row r="14" spans="1:262" ht="13.5" customHeight="1">
      <c r="A14" s="104"/>
      <c r="C14" s="139"/>
      <c r="D14" s="253" t="s">
        <v>1355</v>
      </c>
      <c r="E14" s="419"/>
      <c r="F14" s="419"/>
      <c r="G14" s="470"/>
      <c r="H14" s="470"/>
      <c r="I14" s="470"/>
      <c r="J14" s="470"/>
      <c r="K14" s="470"/>
      <c r="L14" s="470"/>
      <c r="M14" s="470"/>
      <c r="N14" s="252" t="s">
        <v>1356</v>
      </c>
      <c r="O14" s="471"/>
      <c r="P14" s="471"/>
      <c r="Q14" s="471"/>
      <c r="R14" s="471"/>
      <c r="S14" s="471"/>
      <c r="T14" s="471"/>
      <c r="U14" s="471"/>
      <c r="V14" s="140"/>
      <c r="W14" s="139"/>
      <c r="X14" s="253" t="s">
        <v>1355</v>
      </c>
      <c r="Y14" s="419"/>
      <c r="Z14" s="419"/>
      <c r="AA14" s="472"/>
      <c r="AB14" s="472"/>
      <c r="AC14" s="472"/>
      <c r="AD14" s="472"/>
      <c r="AE14" s="472"/>
      <c r="AF14" s="472"/>
      <c r="AG14" s="472"/>
      <c r="AH14" s="252" t="s">
        <v>1356</v>
      </c>
      <c r="AI14" s="473"/>
      <c r="AJ14" s="473"/>
      <c r="AK14" s="473"/>
      <c r="AL14" s="473"/>
      <c r="AM14" s="473"/>
      <c r="AN14" s="473"/>
      <c r="AO14" s="473"/>
      <c r="AP14" s="124"/>
      <c r="AQ14" s="141"/>
      <c r="AR14" s="142"/>
      <c r="AS14" s="143"/>
      <c r="AU14" s="143"/>
      <c r="AV14" s="143"/>
    </row>
    <row r="15" spans="1:262" ht="13.5" customHeight="1">
      <c r="A15" s="104"/>
      <c r="C15" s="139"/>
      <c r="D15" s="253"/>
      <c r="E15" s="419"/>
      <c r="F15" s="419"/>
      <c r="G15" s="437"/>
      <c r="H15" s="437"/>
      <c r="I15" s="437"/>
      <c r="J15" s="437"/>
      <c r="K15" s="437"/>
      <c r="L15" s="437"/>
      <c r="M15" s="437"/>
      <c r="N15" s="252" t="s">
        <v>1356</v>
      </c>
      <c r="O15" s="437"/>
      <c r="P15" s="437"/>
      <c r="Q15" s="437"/>
      <c r="R15" s="437"/>
      <c r="S15" s="437"/>
      <c r="T15" s="437"/>
      <c r="U15" s="437"/>
      <c r="V15" s="144"/>
      <c r="W15" s="139"/>
      <c r="X15" s="253"/>
      <c r="Y15" s="419"/>
      <c r="Z15" s="419"/>
      <c r="AA15" s="437"/>
      <c r="AB15" s="437"/>
      <c r="AC15" s="437"/>
      <c r="AD15" s="437"/>
      <c r="AE15" s="437"/>
      <c r="AF15" s="437"/>
      <c r="AG15" s="437"/>
      <c r="AH15" s="252" t="s">
        <v>1356</v>
      </c>
      <c r="AI15" s="437"/>
      <c r="AJ15" s="437"/>
      <c r="AK15" s="437"/>
      <c r="AL15" s="437"/>
      <c r="AM15" s="437"/>
      <c r="AN15" s="437"/>
      <c r="AO15" s="437"/>
      <c r="AP15" s="172"/>
      <c r="AQ15" s="145"/>
      <c r="AR15" s="146"/>
      <c r="AS15" s="143"/>
    </row>
    <row r="16" spans="1:262" ht="13.5" customHeight="1">
      <c r="A16" s="104"/>
      <c r="C16" s="139"/>
      <c r="D16" s="253" t="s">
        <v>1357</v>
      </c>
      <c r="E16" s="419"/>
      <c r="F16" s="419"/>
      <c r="G16" s="470"/>
      <c r="H16" s="470"/>
      <c r="I16" s="470"/>
      <c r="J16" s="470"/>
      <c r="K16" s="470"/>
      <c r="L16" s="470"/>
      <c r="M16" s="470"/>
      <c r="N16" s="252" t="s">
        <v>1356</v>
      </c>
      <c r="O16" s="474"/>
      <c r="P16" s="474"/>
      <c r="Q16" s="474"/>
      <c r="R16" s="474"/>
      <c r="S16" s="474"/>
      <c r="T16" s="474"/>
      <c r="U16" s="474"/>
      <c r="V16" s="144"/>
      <c r="W16" s="139"/>
      <c r="X16" s="253" t="s">
        <v>1357</v>
      </c>
      <c r="Y16" s="419"/>
      <c r="Z16" s="419"/>
      <c r="AA16" s="472"/>
      <c r="AB16" s="472"/>
      <c r="AC16" s="472"/>
      <c r="AD16" s="472"/>
      <c r="AE16" s="472"/>
      <c r="AF16" s="472"/>
      <c r="AG16" s="472"/>
      <c r="AH16" s="252" t="s">
        <v>1356</v>
      </c>
      <c r="AI16" s="474"/>
      <c r="AJ16" s="474"/>
      <c r="AK16" s="474"/>
      <c r="AL16" s="474"/>
      <c r="AM16" s="474"/>
      <c r="AN16" s="474"/>
      <c r="AO16" s="474"/>
      <c r="AP16" s="124"/>
      <c r="AQ16" s="145"/>
      <c r="AR16" s="146"/>
      <c r="AS16" s="143"/>
      <c r="AU16" s="143"/>
      <c r="AV16" s="143"/>
    </row>
    <row r="17" spans="1:48" ht="13.5" customHeight="1">
      <c r="A17" s="104"/>
      <c r="C17" s="139"/>
      <c r="D17" s="253"/>
      <c r="E17" s="419"/>
      <c r="F17" s="419"/>
      <c r="G17" s="437"/>
      <c r="H17" s="437"/>
      <c r="I17" s="437"/>
      <c r="J17" s="437"/>
      <c r="K17" s="437"/>
      <c r="L17" s="437"/>
      <c r="M17" s="437"/>
      <c r="N17" s="252" t="s">
        <v>1356</v>
      </c>
      <c r="O17" s="437"/>
      <c r="P17" s="437"/>
      <c r="Q17" s="437"/>
      <c r="R17" s="437"/>
      <c r="S17" s="437"/>
      <c r="T17" s="437"/>
      <c r="U17" s="437"/>
      <c r="V17" s="140"/>
      <c r="W17" s="139"/>
      <c r="X17" s="253"/>
      <c r="Y17" s="419"/>
      <c r="Z17" s="419"/>
      <c r="AA17" s="437"/>
      <c r="AB17" s="437"/>
      <c r="AC17" s="437"/>
      <c r="AD17" s="437"/>
      <c r="AE17" s="437"/>
      <c r="AF17" s="437"/>
      <c r="AG17" s="437"/>
      <c r="AH17" s="252" t="s">
        <v>1356</v>
      </c>
      <c r="AI17" s="437"/>
      <c r="AJ17" s="437"/>
      <c r="AK17" s="437"/>
      <c r="AL17" s="437"/>
      <c r="AM17" s="437"/>
      <c r="AN17" s="437"/>
      <c r="AO17" s="437"/>
      <c r="AP17" s="172"/>
      <c r="AQ17" s="141"/>
      <c r="AR17" s="142"/>
      <c r="AS17" s="141"/>
      <c r="AU17" s="147"/>
      <c r="AV17" s="141"/>
    </row>
    <row r="18" spans="1:48" ht="13.5" customHeight="1">
      <c r="A18" s="104"/>
      <c r="C18" s="139"/>
      <c r="D18" s="253" t="s">
        <v>1358</v>
      </c>
      <c r="E18" s="419"/>
      <c r="F18" s="419"/>
      <c r="G18" s="471"/>
      <c r="H18" s="471"/>
      <c r="I18" s="471"/>
      <c r="J18" s="471"/>
      <c r="K18" s="471"/>
      <c r="L18" s="471"/>
      <c r="M18" s="471"/>
      <c r="N18" s="252" t="s">
        <v>1356</v>
      </c>
      <c r="O18" s="474"/>
      <c r="P18" s="474"/>
      <c r="Q18" s="474"/>
      <c r="R18" s="474"/>
      <c r="S18" s="474"/>
      <c r="T18" s="474"/>
      <c r="U18" s="474"/>
      <c r="V18" s="144"/>
      <c r="W18" s="139"/>
      <c r="X18" s="253" t="s">
        <v>1358</v>
      </c>
      <c r="Y18" s="419"/>
      <c r="Z18" s="419"/>
      <c r="AA18" s="473"/>
      <c r="AB18" s="473"/>
      <c r="AC18" s="473"/>
      <c r="AD18" s="473"/>
      <c r="AE18" s="473"/>
      <c r="AF18" s="473"/>
      <c r="AG18" s="473"/>
      <c r="AH18" s="252" t="s">
        <v>1356</v>
      </c>
      <c r="AI18" s="474"/>
      <c r="AJ18" s="474"/>
      <c r="AK18" s="474"/>
      <c r="AL18" s="474"/>
      <c r="AM18" s="474"/>
      <c r="AN18" s="474"/>
      <c r="AO18" s="474"/>
      <c r="AP18" s="124"/>
      <c r="AQ18" s="145"/>
      <c r="AR18" s="146"/>
      <c r="AS18" s="143"/>
      <c r="AU18" s="143"/>
      <c r="AV18" s="143"/>
    </row>
    <row r="19" spans="1:48" ht="13.5" customHeight="1">
      <c r="A19" s="104"/>
      <c r="C19" s="139"/>
      <c r="D19" s="253"/>
      <c r="E19" s="419"/>
      <c r="F19" s="419"/>
      <c r="G19" s="437"/>
      <c r="H19" s="437"/>
      <c r="I19" s="437"/>
      <c r="J19" s="437"/>
      <c r="K19" s="437"/>
      <c r="L19" s="437"/>
      <c r="M19" s="437"/>
      <c r="N19" s="252" t="s">
        <v>1356</v>
      </c>
      <c r="O19" s="437"/>
      <c r="P19" s="437"/>
      <c r="Q19" s="437"/>
      <c r="R19" s="437"/>
      <c r="S19" s="437"/>
      <c r="T19" s="437"/>
      <c r="U19" s="437"/>
      <c r="V19" s="148"/>
      <c r="W19" s="139"/>
      <c r="X19" s="253"/>
      <c r="Y19" s="419"/>
      <c r="Z19" s="419"/>
      <c r="AA19" s="437"/>
      <c r="AB19" s="437"/>
      <c r="AC19" s="437"/>
      <c r="AD19" s="437"/>
      <c r="AE19" s="437"/>
      <c r="AF19" s="437"/>
      <c r="AG19" s="437"/>
      <c r="AH19" s="252" t="s">
        <v>1356</v>
      </c>
      <c r="AI19" s="437"/>
      <c r="AJ19" s="437"/>
      <c r="AK19" s="437"/>
      <c r="AL19" s="437"/>
      <c r="AM19" s="437"/>
      <c r="AN19" s="437"/>
      <c r="AO19" s="437"/>
      <c r="AP19" s="172"/>
      <c r="AQ19" s="134"/>
      <c r="AR19" s="149"/>
    </row>
    <row r="20" spans="1:48" ht="13.5" customHeight="1" thickBot="1">
      <c r="A20" s="104"/>
      <c r="C20" s="173"/>
      <c r="D20" s="174"/>
      <c r="E20" s="175"/>
      <c r="F20" s="176"/>
      <c r="G20" s="176"/>
      <c r="H20" s="176"/>
      <c r="I20" s="176"/>
      <c r="J20" s="176"/>
      <c r="K20" s="176"/>
      <c r="L20" s="176"/>
      <c r="M20" s="174"/>
      <c r="N20" s="176"/>
      <c r="O20" s="176"/>
      <c r="P20" s="176"/>
      <c r="Q20" s="176"/>
      <c r="R20" s="176"/>
      <c r="S20" s="176"/>
      <c r="T20" s="177"/>
      <c r="U20" s="177"/>
      <c r="V20" s="156"/>
      <c r="W20" s="150"/>
      <c r="X20" s="154"/>
      <c r="Y20" s="154"/>
      <c r="Z20" s="154"/>
      <c r="AA20" s="154"/>
      <c r="AB20" s="154"/>
      <c r="AC20" s="154"/>
      <c r="AD20" s="154"/>
      <c r="AE20" s="154"/>
      <c r="AF20" s="154"/>
      <c r="AG20" s="154"/>
      <c r="AH20" s="154"/>
      <c r="AI20" s="154"/>
      <c r="AJ20" s="154"/>
      <c r="AK20" s="154"/>
      <c r="AL20" s="154"/>
      <c r="AM20" s="154"/>
      <c r="AN20" s="154"/>
      <c r="AO20" s="154"/>
      <c r="AP20" s="178"/>
      <c r="AQ20" s="157"/>
      <c r="AR20" s="149"/>
    </row>
    <row r="21" spans="1:48" ht="13.5" customHeight="1" thickTop="1">
      <c r="A21" s="104"/>
      <c r="C21" s="457" t="s">
        <v>1379</v>
      </c>
      <c r="D21" s="458"/>
      <c r="E21" s="458"/>
      <c r="F21" s="458"/>
      <c r="G21" s="458"/>
      <c r="H21" s="458"/>
      <c r="I21" s="179"/>
      <c r="J21" s="113"/>
      <c r="K21" s="113"/>
      <c r="L21" s="113"/>
      <c r="M21" s="113"/>
      <c r="N21" s="113"/>
      <c r="O21" s="113"/>
      <c r="P21" s="113"/>
      <c r="Q21" s="112"/>
      <c r="R21" s="112"/>
      <c r="S21" s="112"/>
      <c r="T21" s="114"/>
      <c r="U21" s="114"/>
      <c r="V21" s="115"/>
      <c r="W21" s="457" t="s">
        <v>1379</v>
      </c>
      <c r="X21" s="458"/>
      <c r="Y21" s="458"/>
      <c r="Z21" s="458"/>
      <c r="AA21" s="458"/>
      <c r="AB21" s="458"/>
      <c r="AC21" s="179"/>
      <c r="AD21" s="113"/>
      <c r="AE21" s="113"/>
      <c r="AF21" s="113"/>
      <c r="AG21" s="113"/>
      <c r="AH21" s="113"/>
      <c r="AI21" s="113"/>
      <c r="AJ21" s="113"/>
      <c r="AK21" s="112"/>
      <c r="AL21" s="112"/>
      <c r="AM21" s="112"/>
      <c r="AN21" s="114"/>
      <c r="AO21" s="114"/>
      <c r="AP21" s="115"/>
      <c r="AQ21" s="117"/>
      <c r="AR21" s="118"/>
    </row>
    <row r="22" spans="1:48" ht="13.5" customHeight="1">
      <c r="A22" s="104"/>
      <c r="C22" s="459"/>
      <c r="D22" s="460"/>
      <c r="E22" s="460"/>
      <c r="F22" s="460"/>
      <c r="G22" s="460"/>
      <c r="H22" s="460"/>
      <c r="I22" s="180"/>
      <c r="J22" s="160"/>
      <c r="K22" s="160"/>
      <c r="L22" s="160"/>
      <c r="M22" s="160"/>
      <c r="N22" s="160"/>
      <c r="O22" s="160"/>
      <c r="P22" s="120"/>
      <c r="Q22" s="121"/>
      <c r="R22" s="121"/>
      <c r="S22" s="121"/>
      <c r="T22" s="26"/>
      <c r="U22" s="26"/>
      <c r="V22" s="122"/>
      <c r="W22" s="459"/>
      <c r="X22" s="460"/>
      <c r="Y22" s="460"/>
      <c r="Z22" s="460"/>
      <c r="AA22" s="460"/>
      <c r="AB22" s="460"/>
      <c r="AC22" s="180"/>
      <c r="AD22" s="160"/>
      <c r="AE22" s="160"/>
      <c r="AF22" s="160"/>
      <c r="AG22" s="160"/>
      <c r="AH22" s="160"/>
      <c r="AI22" s="160"/>
      <c r="AJ22" s="120"/>
      <c r="AK22" s="121"/>
      <c r="AL22" s="121"/>
      <c r="AM22" s="121"/>
      <c r="AN22" s="26"/>
      <c r="AO22" s="26"/>
      <c r="AP22" s="122"/>
      <c r="AQ22" s="117"/>
      <c r="AR22" s="118"/>
    </row>
    <row r="23" spans="1:48" ht="13.5" customHeight="1">
      <c r="A23" s="104"/>
      <c r="C23" s="119"/>
      <c r="D23" s="130"/>
      <c r="E23" s="464"/>
      <c r="F23" s="464"/>
      <c r="G23" s="464"/>
      <c r="H23" s="464"/>
      <c r="I23" s="464"/>
      <c r="J23" s="464"/>
      <c r="K23" s="125"/>
      <c r="L23" s="125"/>
      <c r="M23" s="125"/>
      <c r="N23" s="125"/>
      <c r="O23" s="438"/>
      <c r="P23" s="438"/>
      <c r="Q23" s="438"/>
      <c r="R23" s="438"/>
      <c r="S23" s="438"/>
      <c r="T23" s="438"/>
      <c r="U23" s="26"/>
      <c r="V23" s="122"/>
      <c r="W23" s="119"/>
      <c r="X23" s="130"/>
      <c r="Y23" s="464"/>
      <c r="Z23" s="464"/>
      <c r="AA23" s="464"/>
      <c r="AB23" s="464"/>
      <c r="AC23" s="464"/>
      <c r="AD23" s="464"/>
      <c r="AE23" s="125"/>
      <c r="AF23" s="125"/>
      <c r="AG23" s="125"/>
      <c r="AH23" s="125"/>
      <c r="AI23" s="438"/>
      <c r="AJ23" s="438"/>
      <c r="AK23" s="438"/>
      <c r="AL23" s="438"/>
      <c r="AM23" s="438"/>
      <c r="AN23" s="438"/>
      <c r="AO23" s="26"/>
      <c r="AP23" s="122"/>
      <c r="AQ23" s="132"/>
      <c r="AR23" s="133"/>
    </row>
    <row r="24" spans="1:48" ht="13.5" customHeight="1">
      <c r="A24" s="104"/>
      <c r="C24" s="119"/>
      <c r="D24" s="130"/>
      <c r="J24" s="126"/>
      <c r="K24" s="125"/>
      <c r="L24" s="125"/>
      <c r="M24" s="125"/>
      <c r="N24" s="136"/>
      <c r="O24" s="136"/>
      <c r="U24" s="134"/>
      <c r="V24" s="135"/>
      <c r="W24" s="119"/>
      <c r="X24" s="130"/>
      <c r="AD24" s="126"/>
      <c r="AE24" s="125"/>
      <c r="AF24" s="125"/>
      <c r="AG24" s="125"/>
      <c r="AH24" s="136"/>
      <c r="AI24" s="136"/>
      <c r="AO24" s="134"/>
      <c r="AP24" s="135"/>
      <c r="AQ24" s="128"/>
      <c r="AR24" s="129"/>
    </row>
    <row r="25" spans="1:48" ht="13.5" customHeight="1">
      <c r="A25" s="104"/>
      <c r="C25" s="119"/>
      <c r="D25" s="26"/>
      <c r="J25" s="125"/>
      <c r="K25" s="125"/>
      <c r="L25" s="125"/>
      <c r="M25" s="125"/>
      <c r="N25" s="125"/>
      <c r="O25" s="125"/>
      <c r="P25" s="125"/>
      <c r="Q25" s="125"/>
      <c r="R25" s="125"/>
      <c r="S25" s="125"/>
      <c r="T25" s="26"/>
      <c r="U25" s="26"/>
      <c r="V25" s="122"/>
      <c r="W25" s="119"/>
      <c r="X25" s="26"/>
      <c r="AD25" s="125"/>
      <c r="AE25" s="125"/>
      <c r="AF25" s="125"/>
      <c r="AG25" s="125"/>
      <c r="AH25" s="125"/>
      <c r="AI25" s="125"/>
      <c r="AJ25" s="125"/>
      <c r="AK25" s="125"/>
      <c r="AL25" s="125"/>
      <c r="AM25" s="125"/>
      <c r="AN25" s="26"/>
      <c r="AO25" s="26"/>
      <c r="AP25" s="122"/>
      <c r="AQ25" s="128"/>
      <c r="AR25" s="129"/>
    </row>
    <row r="26" spans="1:48" ht="13.5" customHeight="1">
      <c r="A26" s="104"/>
      <c r="C26" s="119"/>
      <c r="D26" s="126"/>
      <c r="J26" s="125"/>
      <c r="K26" s="125"/>
      <c r="L26" s="137"/>
      <c r="M26" s="125"/>
      <c r="N26" s="125"/>
      <c r="O26" s="125"/>
      <c r="U26" s="26"/>
      <c r="V26" s="122"/>
      <c r="W26" s="119"/>
      <c r="X26" s="126"/>
      <c r="AD26" s="125"/>
      <c r="AE26" s="125"/>
      <c r="AF26" s="137"/>
      <c r="AG26" s="125"/>
      <c r="AH26" s="125"/>
      <c r="AI26" s="125"/>
      <c r="AO26" s="26"/>
      <c r="AP26" s="122"/>
      <c r="AQ26" s="132"/>
      <c r="AR26" s="133"/>
    </row>
    <row r="27" spans="1:48" ht="13.5" customHeight="1">
      <c r="A27" s="104"/>
      <c r="C27" s="119"/>
      <c r="D27" s="26"/>
      <c r="E27" s="439"/>
      <c r="F27" s="439"/>
      <c r="G27" s="439"/>
      <c r="H27" s="439"/>
      <c r="I27" s="439"/>
      <c r="J27" s="439"/>
      <c r="K27" s="125"/>
      <c r="L27" s="125"/>
      <c r="M27" s="125"/>
      <c r="N27" s="125"/>
      <c r="O27" s="454"/>
      <c r="P27" s="454"/>
      <c r="Q27" s="454"/>
      <c r="R27" s="454"/>
      <c r="S27" s="454"/>
      <c r="T27" s="454"/>
      <c r="U27" s="26"/>
      <c r="V27" s="135"/>
      <c r="W27" s="119"/>
      <c r="X27" s="26"/>
      <c r="Y27" s="439"/>
      <c r="Z27" s="439"/>
      <c r="AA27" s="439"/>
      <c r="AB27" s="439"/>
      <c r="AC27" s="439"/>
      <c r="AD27" s="439"/>
      <c r="AE27" s="125"/>
      <c r="AF27" s="125"/>
      <c r="AG27" s="125"/>
      <c r="AH27" s="125"/>
      <c r="AI27" s="454"/>
      <c r="AJ27" s="454"/>
      <c r="AK27" s="454"/>
      <c r="AL27" s="454"/>
      <c r="AM27" s="454"/>
      <c r="AN27" s="454"/>
      <c r="AO27" s="26"/>
      <c r="AP27" s="135"/>
      <c r="AQ27" s="132"/>
      <c r="AR27" s="133"/>
    </row>
    <row r="28" spans="1:48" ht="13.5" customHeight="1">
      <c r="A28" s="104"/>
      <c r="C28" s="119"/>
      <c r="D28" s="160"/>
      <c r="E28" s="160"/>
      <c r="F28" s="160"/>
      <c r="G28" s="160"/>
      <c r="H28" s="160"/>
      <c r="I28" s="160"/>
      <c r="J28" s="26"/>
      <c r="K28" s="125"/>
      <c r="L28" s="125"/>
      <c r="M28" s="125"/>
      <c r="N28" s="125"/>
      <c r="O28" s="134"/>
      <c r="P28" s="160"/>
      <c r="Q28" s="160"/>
      <c r="R28" s="160"/>
      <c r="S28" s="160"/>
      <c r="T28" s="160"/>
      <c r="U28" s="160"/>
      <c r="V28" s="135"/>
      <c r="W28" s="119"/>
      <c r="X28" s="160"/>
      <c r="Y28" s="160"/>
      <c r="Z28" s="160"/>
      <c r="AA28" s="160"/>
      <c r="AB28" s="160"/>
      <c r="AC28" s="160"/>
      <c r="AD28" s="26"/>
      <c r="AE28" s="125"/>
      <c r="AF28" s="125"/>
      <c r="AG28" s="125"/>
      <c r="AH28" s="125"/>
      <c r="AI28" s="134"/>
      <c r="AJ28" s="160"/>
      <c r="AK28" s="160"/>
      <c r="AL28" s="160"/>
      <c r="AM28" s="160"/>
      <c r="AN28" s="160"/>
      <c r="AO28" s="160"/>
      <c r="AP28" s="135"/>
      <c r="AQ28" s="128"/>
      <c r="AR28" s="129"/>
    </row>
    <row r="29" spans="1:48" ht="13.5" customHeight="1">
      <c r="A29" s="104"/>
      <c r="C29" s="119"/>
      <c r="D29" s="452" t="s">
        <v>1352</v>
      </c>
      <c r="E29" s="452"/>
      <c r="F29" s="452"/>
      <c r="G29" s="453" t="s">
        <v>1359</v>
      </c>
      <c r="H29" s="453"/>
      <c r="I29" s="453"/>
      <c r="J29" s="453"/>
      <c r="K29" s="453"/>
      <c r="L29" s="453"/>
      <c r="M29" s="453"/>
      <c r="N29" s="453"/>
      <c r="O29" s="453"/>
      <c r="P29" s="453"/>
      <c r="Q29" s="453"/>
      <c r="R29" s="453"/>
      <c r="S29" s="453"/>
      <c r="T29" s="453"/>
      <c r="U29" s="453"/>
      <c r="V29" s="124"/>
      <c r="W29" s="119"/>
      <c r="X29" s="452" t="s">
        <v>1352</v>
      </c>
      <c r="Y29" s="452"/>
      <c r="Z29" s="452"/>
      <c r="AA29" s="453" t="s">
        <v>1359</v>
      </c>
      <c r="AB29" s="453"/>
      <c r="AC29" s="453"/>
      <c r="AD29" s="453"/>
      <c r="AE29" s="453"/>
      <c r="AF29" s="453"/>
      <c r="AG29" s="453"/>
      <c r="AH29" s="453"/>
      <c r="AI29" s="453"/>
      <c r="AJ29" s="453"/>
      <c r="AK29" s="453"/>
      <c r="AL29" s="453"/>
      <c r="AM29" s="453"/>
      <c r="AN29" s="453"/>
      <c r="AO29" s="453"/>
      <c r="AP29" s="124"/>
      <c r="AQ29" s="141"/>
      <c r="AR29" s="142"/>
      <c r="AS29" s="143"/>
      <c r="AT29" s="143"/>
      <c r="AU29" s="143"/>
      <c r="AV29" s="143"/>
    </row>
    <row r="30" spans="1:48" ht="13.5" customHeight="1">
      <c r="A30" s="104"/>
      <c r="C30" s="119"/>
      <c r="D30" s="253" t="s">
        <v>1355</v>
      </c>
      <c r="E30" s="419"/>
      <c r="F30" s="419"/>
      <c r="G30" s="464"/>
      <c r="H30" s="464"/>
      <c r="I30" s="464"/>
      <c r="J30" s="464"/>
      <c r="K30" s="464"/>
      <c r="L30" s="464"/>
      <c r="M30" s="464"/>
      <c r="N30" s="254" t="s">
        <v>1356</v>
      </c>
      <c r="O30" s="439"/>
      <c r="P30" s="439"/>
      <c r="Q30" s="439"/>
      <c r="R30" s="439"/>
      <c r="S30" s="439"/>
      <c r="T30" s="439"/>
      <c r="U30" s="439"/>
      <c r="V30" s="124"/>
      <c r="W30" s="119"/>
      <c r="X30" s="253" t="s">
        <v>1355</v>
      </c>
      <c r="Y30" s="419">
        <v>0.375</v>
      </c>
      <c r="Z30" s="419"/>
      <c r="AA30" s="464"/>
      <c r="AB30" s="464"/>
      <c r="AC30" s="464"/>
      <c r="AD30" s="464"/>
      <c r="AE30" s="464"/>
      <c r="AF30" s="464"/>
      <c r="AG30" s="464"/>
      <c r="AH30" s="254" t="s">
        <v>1356</v>
      </c>
      <c r="AI30" s="439"/>
      <c r="AJ30" s="439"/>
      <c r="AK30" s="439"/>
      <c r="AL30" s="439"/>
      <c r="AM30" s="439"/>
      <c r="AN30" s="439"/>
      <c r="AO30" s="439"/>
      <c r="AP30" s="124"/>
      <c r="AQ30" s="145"/>
      <c r="AR30" s="146"/>
      <c r="AS30" s="143"/>
      <c r="AU30" s="143"/>
      <c r="AV30" s="143"/>
    </row>
    <row r="31" spans="1:48" ht="13.5" customHeight="1">
      <c r="A31" s="104"/>
      <c r="C31" s="119"/>
      <c r="D31" s="253"/>
      <c r="E31" s="419"/>
      <c r="F31" s="419"/>
      <c r="G31" s="437"/>
      <c r="H31" s="437"/>
      <c r="I31" s="437"/>
      <c r="J31" s="437"/>
      <c r="K31" s="437"/>
      <c r="L31" s="437"/>
      <c r="M31" s="437"/>
      <c r="N31" s="252" t="s">
        <v>1356</v>
      </c>
      <c r="O31" s="437"/>
      <c r="P31" s="437"/>
      <c r="Q31" s="437"/>
      <c r="R31" s="437"/>
      <c r="S31" s="437"/>
      <c r="T31" s="437"/>
      <c r="U31" s="437"/>
      <c r="V31" s="124"/>
      <c r="W31" s="119"/>
      <c r="X31" s="253"/>
      <c r="Y31" s="419"/>
      <c r="Z31" s="419"/>
      <c r="AA31" s="437"/>
      <c r="AB31" s="437"/>
      <c r="AC31" s="437"/>
      <c r="AD31" s="437"/>
      <c r="AE31" s="437"/>
      <c r="AF31" s="437"/>
      <c r="AG31" s="437"/>
      <c r="AH31" s="252" t="s">
        <v>1356</v>
      </c>
      <c r="AI31" s="437"/>
      <c r="AJ31" s="437"/>
      <c r="AK31" s="437"/>
      <c r="AL31" s="437"/>
      <c r="AM31" s="437"/>
      <c r="AN31" s="437"/>
      <c r="AO31" s="437"/>
      <c r="AP31" s="124"/>
      <c r="AQ31" s="145"/>
      <c r="AR31" s="146"/>
      <c r="AS31" s="143"/>
      <c r="AT31" s="143"/>
      <c r="AU31" s="143"/>
      <c r="AV31" s="143"/>
    </row>
    <row r="32" spans="1:48" ht="13.5" customHeight="1">
      <c r="A32" s="104"/>
      <c r="C32" s="119"/>
      <c r="D32" s="253" t="s">
        <v>1357</v>
      </c>
      <c r="E32" s="419"/>
      <c r="F32" s="419"/>
      <c r="G32" s="438"/>
      <c r="H32" s="438"/>
      <c r="I32" s="438"/>
      <c r="J32" s="438"/>
      <c r="K32" s="438"/>
      <c r="L32" s="438"/>
      <c r="M32" s="438"/>
      <c r="N32" s="254" t="s">
        <v>1356</v>
      </c>
      <c r="O32" s="454"/>
      <c r="P32" s="454"/>
      <c r="Q32" s="454"/>
      <c r="R32" s="454"/>
      <c r="S32" s="454"/>
      <c r="T32" s="454"/>
      <c r="U32" s="454"/>
      <c r="V32" s="124"/>
      <c r="W32" s="119"/>
      <c r="X32" s="253" t="s">
        <v>1357</v>
      </c>
      <c r="Y32" s="419">
        <v>0.45833333333333331</v>
      </c>
      <c r="Z32" s="419"/>
      <c r="AA32" s="438"/>
      <c r="AB32" s="438"/>
      <c r="AC32" s="438"/>
      <c r="AD32" s="438"/>
      <c r="AE32" s="438"/>
      <c r="AF32" s="438"/>
      <c r="AG32" s="438"/>
      <c r="AH32" s="254" t="s">
        <v>1356</v>
      </c>
      <c r="AI32" s="454"/>
      <c r="AJ32" s="454"/>
      <c r="AK32" s="454"/>
      <c r="AL32" s="454"/>
      <c r="AM32" s="454"/>
      <c r="AN32" s="454"/>
      <c r="AO32" s="454"/>
      <c r="AP32" s="124"/>
      <c r="AQ32" s="145"/>
      <c r="AR32" s="146"/>
      <c r="AS32" s="143"/>
      <c r="AU32" s="143"/>
      <c r="AV32" s="143"/>
    </row>
    <row r="33" spans="1:262" ht="13.5" customHeight="1">
      <c r="A33" s="104"/>
      <c r="C33" s="119"/>
      <c r="D33" s="253"/>
      <c r="E33" s="419"/>
      <c r="F33" s="419"/>
      <c r="G33" s="437"/>
      <c r="H33" s="437"/>
      <c r="I33" s="437"/>
      <c r="J33" s="437"/>
      <c r="K33" s="437"/>
      <c r="L33" s="437"/>
      <c r="M33" s="437"/>
      <c r="N33" s="252" t="s">
        <v>1356</v>
      </c>
      <c r="O33" s="437"/>
      <c r="P33" s="437"/>
      <c r="Q33" s="437"/>
      <c r="R33" s="437"/>
      <c r="S33" s="437"/>
      <c r="T33" s="437"/>
      <c r="U33" s="437"/>
      <c r="V33" s="124"/>
      <c r="W33" s="119"/>
      <c r="X33" s="253"/>
      <c r="Y33" s="419"/>
      <c r="Z33" s="419"/>
      <c r="AA33" s="437"/>
      <c r="AB33" s="437"/>
      <c r="AC33" s="437"/>
      <c r="AD33" s="437"/>
      <c r="AE33" s="437"/>
      <c r="AF33" s="437"/>
      <c r="AG33" s="437"/>
      <c r="AH33" s="252" t="s">
        <v>1356</v>
      </c>
      <c r="AI33" s="437"/>
      <c r="AJ33" s="437"/>
      <c r="AK33" s="437"/>
      <c r="AL33" s="437"/>
      <c r="AM33" s="437"/>
      <c r="AN33" s="437"/>
      <c r="AO33" s="437"/>
      <c r="AP33" s="124"/>
      <c r="AQ33" s="141"/>
      <c r="AR33" s="142"/>
      <c r="AS33" s="141"/>
      <c r="AT33" s="141"/>
      <c r="AU33" s="141"/>
      <c r="AV33" s="141"/>
    </row>
    <row r="34" spans="1:262" ht="13.5" customHeight="1">
      <c r="A34" s="104"/>
      <c r="C34" s="119"/>
      <c r="D34" s="253" t="s">
        <v>1358</v>
      </c>
      <c r="E34" s="419"/>
      <c r="F34" s="419"/>
      <c r="G34" s="439"/>
      <c r="H34" s="439"/>
      <c r="I34" s="439"/>
      <c r="J34" s="439"/>
      <c r="K34" s="439"/>
      <c r="L34" s="439"/>
      <c r="M34" s="439"/>
      <c r="N34" s="254" t="s">
        <v>1356</v>
      </c>
      <c r="O34" s="454"/>
      <c r="P34" s="454"/>
      <c r="Q34" s="454"/>
      <c r="R34" s="454"/>
      <c r="S34" s="454"/>
      <c r="T34" s="454"/>
      <c r="U34" s="454"/>
      <c r="V34" s="124"/>
      <c r="W34" s="119"/>
      <c r="X34" s="253" t="s">
        <v>1358</v>
      </c>
      <c r="Y34" s="419">
        <v>0.54166666666666696</v>
      </c>
      <c r="Z34" s="419"/>
      <c r="AA34" s="439"/>
      <c r="AB34" s="439"/>
      <c r="AC34" s="439"/>
      <c r="AD34" s="439"/>
      <c r="AE34" s="439"/>
      <c r="AF34" s="439"/>
      <c r="AG34" s="439"/>
      <c r="AH34" s="254" t="s">
        <v>1356</v>
      </c>
      <c r="AI34" s="454"/>
      <c r="AJ34" s="454"/>
      <c r="AK34" s="454"/>
      <c r="AL34" s="454"/>
      <c r="AM34" s="454"/>
      <c r="AN34" s="454"/>
      <c r="AO34" s="454"/>
      <c r="AP34" s="124"/>
      <c r="AQ34" s="145"/>
      <c r="AR34" s="146"/>
      <c r="AS34" s="143"/>
      <c r="AU34" s="143"/>
      <c r="AV34" s="143"/>
    </row>
    <row r="35" spans="1:262" ht="13.5" customHeight="1">
      <c r="A35" s="104"/>
      <c r="C35" s="119"/>
      <c r="D35" s="253"/>
      <c r="E35" s="419"/>
      <c r="F35" s="419"/>
      <c r="G35" s="437"/>
      <c r="H35" s="437"/>
      <c r="I35" s="437"/>
      <c r="J35" s="437"/>
      <c r="K35" s="437"/>
      <c r="L35" s="437"/>
      <c r="M35" s="437"/>
      <c r="N35" s="252" t="s">
        <v>1356</v>
      </c>
      <c r="O35" s="437"/>
      <c r="P35" s="437"/>
      <c r="Q35" s="437"/>
      <c r="R35" s="437"/>
      <c r="S35" s="437"/>
      <c r="T35" s="437"/>
      <c r="U35" s="437"/>
      <c r="V35" s="124"/>
      <c r="W35" s="119"/>
      <c r="X35" s="253"/>
      <c r="Y35" s="419"/>
      <c r="Z35" s="419"/>
      <c r="AA35" s="437"/>
      <c r="AB35" s="437"/>
      <c r="AC35" s="437"/>
      <c r="AD35" s="437"/>
      <c r="AE35" s="437"/>
      <c r="AF35" s="437"/>
      <c r="AG35" s="437"/>
      <c r="AH35" s="252" t="s">
        <v>1356</v>
      </c>
      <c r="AI35" s="437"/>
      <c r="AJ35" s="437"/>
      <c r="AK35" s="437"/>
      <c r="AL35" s="437"/>
      <c r="AM35" s="437"/>
      <c r="AN35" s="437"/>
      <c r="AO35" s="437"/>
      <c r="AP35" s="124"/>
      <c r="AQ35" s="134"/>
      <c r="AR35" s="149"/>
    </row>
    <row r="36" spans="1:262" ht="13.5" customHeight="1">
      <c r="A36" s="104"/>
      <c r="C36" s="119"/>
      <c r="D36" s="253" t="s">
        <v>1360</v>
      </c>
      <c r="E36" s="419"/>
      <c r="F36" s="419"/>
      <c r="G36" s="464"/>
      <c r="H36" s="464"/>
      <c r="I36" s="464"/>
      <c r="J36" s="464"/>
      <c r="K36" s="464"/>
      <c r="L36" s="464"/>
      <c r="M36" s="464"/>
      <c r="N36" s="252" t="s">
        <v>1356</v>
      </c>
      <c r="O36" s="438"/>
      <c r="P36" s="438"/>
      <c r="Q36" s="438"/>
      <c r="R36" s="438"/>
      <c r="S36" s="438"/>
      <c r="T36" s="438"/>
      <c r="U36" s="438"/>
      <c r="V36" s="124"/>
      <c r="W36" s="119"/>
      <c r="X36" s="253" t="s">
        <v>1360</v>
      </c>
      <c r="Y36" s="419">
        <v>0.625</v>
      </c>
      <c r="Z36" s="419"/>
      <c r="AA36" s="464"/>
      <c r="AB36" s="464"/>
      <c r="AC36" s="464"/>
      <c r="AD36" s="464"/>
      <c r="AE36" s="464"/>
      <c r="AF36" s="464"/>
      <c r="AG36" s="464"/>
      <c r="AH36" s="252" t="s">
        <v>1356</v>
      </c>
      <c r="AI36" s="438"/>
      <c r="AJ36" s="438"/>
      <c r="AK36" s="438"/>
      <c r="AL36" s="438"/>
      <c r="AM36" s="438"/>
      <c r="AN36" s="438"/>
      <c r="AO36" s="438"/>
      <c r="AP36" s="124"/>
      <c r="AQ36" s="157"/>
      <c r="AR36" s="149"/>
    </row>
    <row r="37" spans="1:262" ht="13.5" customHeight="1" thickBot="1">
      <c r="A37" s="104"/>
      <c r="C37" s="150"/>
      <c r="D37" s="181"/>
      <c r="E37" s="182"/>
      <c r="F37" s="182"/>
      <c r="G37" s="182"/>
      <c r="H37" s="182"/>
      <c r="I37" s="183"/>
      <c r="J37" s="183"/>
      <c r="K37" s="183"/>
      <c r="L37" s="183"/>
      <c r="M37" s="183"/>
      <c r="N37" s="183"/>
      <c r="O37" s="183"/>
      <c r="P37" s="183"/>
      <c r="Q37" s="182"/>
      <c r="R37" s="182"/>
      <c r="S37" s="182"/>
      <c r="T37" s="181"/>
      <c r="U37" s="181"/>
      <c r="V37" s="184"/>
      <c r="W37" s="150"/>
      <c r="X37" s="181"/>
      <c r="Y37" s="182"/>
      <c r="Z37" s="182"/>
      <c r="AA37" s="182"/>
      <c r="AB37" s="182"/>
      <c r="AC37" s="183"/>
      <c r="AD37" s="183"/>
      <c r="AE37" s="183"/>
      <c r="AF37" s="183"/>
      <c r="AG37" s="183"/>
      <c r="AH37" s="183"/>
      <c r="AI37" s="183"/>
      <c r="AJ37" s="183"/>
      <c r="AK37" s="182"/>
      <c r="AL37" s="182"/>
      <c r="AM37" s="182"/>
      <c r="AN37" s="181"/>
      <c r="AO37" s="181"/>
      <c r="AP37" s="184"/>
      <c r="AQ37" s="108"/>
      <c r="AR37" s="118"/>
      <c r="AS37" s="26"/>
      <c r="AT37" s="26"/>
      <c r="AU37" s="26"/>
      <c r="AV37" s="26"/>
      <c r="AW37" s="26"/>
      <c r="AX37" s="26"/>
      <c r="AY37" s="26"/>
      <c r="AZ37" s="26"/>
      <c r="BA37" s="26"/>
      <c r="BB37" s="26"/>
      <c r="BC37" s="26"/>
      <c r="BD37" s="26"/>
      <c r="BE37" s="26"/>
      <c r="BF37" s="26"/>
      <c r="BG37" s="26"/>
      <c r="BH37" s="26"/>
      <c r="BI37" s="26"/>
      <c r="BJ37" s="26"/>
      <c r="BK37" s="26"/>
    </row>
    <row r="38" spans="1:262" ht="13.5" customHeight="1" thickTop="1">
      <c r="A38" s="104"/>
      <c r="D38" s="108"/>
      <c r="E38" s="158"/>
      <c r="F38" s="158"/>
      <c r="G38" s="158"/>
      <c r="H38" s="158"/>
      <c r="I38" s="159"/>
      <c r="J38" s="159"/>
      <c r="K38" s="159"/>
      <c r="L38" s="159"/>
      <c r="M38" s="159"/>
      <c r="N38" s="159"/>
      <c r="O38" s="159"/>
      <c r="P38" s="159"/>
      <c r="Q38" s="158"/>
      <c r="R38" s="158"/>
      <c r="S38" s="158"/>
      <c r="T38" s="108"/>
      <c r="U38" s="108"/>
      <c r="V38" s="108"/>
      <c r="W38" s="7"/>
      <c r="X38" s="157"/>
      <c r="Y38" s="185"/>
      <c r="Z38" s="186"/>
      <c r="AA38" s="186"/>
      <c r="AB38" s="186"/>
      <c r="AC38" s="186"/>
      <c r="AD38" s="186"/>
      <c r="AE38" s="186"/>
      <c r="AF38" s="186"/>
      <c r="AG38" s="157"/>
      <c r="AH38" s="186"/>
      <c r="AI38" s="186"/>
      <c r="AJ38" s="186"/>
      <c r="AK38" s="186"/>
      <c r="AL38" s="186"/>
      <c r="AM38" s="186"/>
      <c r="AN38" s="7"/>
      <c r="AO38" s="7"/>
      <c r="AP38" s="117"/>
      <c r="AQ38" s="108"/>
      <c r="AR38" s="118"/>
      <c r="AS38" s="26"/>
      <c r="AT38" s="26"/>
      <c r="AU38" s="26"/>
      <c r="AV38" s="26"/>
      <c r="AW38" s="26"/>
      <c r="AX38" s="26"/>
      <c r="AY38" s="26"/>
      <c r="AZ38" s="26"/>
      <c r="BA38" s="26"/>
      <c r="BB38" s="26"/>
      <c r="BC38" s="26"/>
      <c r="BD38" s="26"/>
      <c r="BE38" s="26"/>
      <c r="BF38" s="26"/>
      <c r="BG38" s="26"/>
      <c r="BH38" s="26"/>
      <c r="BI38" s="26"/>
      <c r="BJ38" s="26"/>
      <c r="BK38" s="26"/>
    </row>
    <row r="39" spans="1:262" ht="6.75" customHeight="1">
      <c r="A39" s="104"/>
      <c r="B39" s="104"/>
      <c r="C39" s="104"/>
      <c r="D39" s="118"/>
      <c r="E39" s="161"/>
      <c r="F39" s="161"/>
      <c r="G39" s="161"/>
      <c r="H39" s="161"/>
      <c r="I39" s="162"/>
      <c r="J39" s="162"/>
      <c r="K39" s="162"/>
      <c r="L39" s="162"/>
      <c r="M39" s="162"/>
      <c r="N39" s="162"/>
      <c r="O39" s="162"/>
      <c r="P39" s="162"/>
      <c r="Q39" s="161"/>
      <c r="R39" s="161"/>
      <c r="S39" s="161"/>
      <c r="T39" s="118"/>
      <c r="U39" s="118"/>
      <c r="V39" s="118"/>
      <c r="W39" s="118"/>
      <c r="X39" s="118"/>
      <c r="Y39" s="118"/>
      <c r="Z39" s="118"/>
      <c r="AA39" s="163"/>
      <c r="AB39" s="163"/>
      <c r="AC39" s="163"/>
      <c r="AD39" s="163"/>
      <c r="AE39" s="163"/>
      <c r="AF39" s="163"/>
      <c r="AG39" s="163"/>
      <c r="AH39" s="163"/>
      <c r="AI39" s="118"/>
      <c r="AJ39" s="118"/>
      <c r="AK39" s="118"/>
      <c r="AL39" s="118"/>
      <c r="AM39" s="118"/>
      <c r="AN39" s="118"/>
      <c r="AO39" s="118"/>
      <c r="AP39" s="118"/>
      <c r="AQ39" s="118"/>
      <c r="AR39" s="118"/>
      <c r="AS39" s="26"/>
      <c r="AT39" s="26"/>
      <c r="AU39" s="26"/>
      <c r="AV39" s="26"/>
      <c r="AW39" s="26"/>
      <c r="AX39" s="26"/>
      <c r="AY39" s="26"/>
      <c r="AZ39" s="26"/>
      <c r="BA39" s="26"/>
      <c r="BB39" s="26"/>
      <c r="BC39" s="26"/>
      <c r="BD39" s="26"/>
      <c r="BE39" s="26"/>
      <c r="BF39" s="26"/>
      <c r="BG39" s="26"/>
      <c r="BH39" s="26"/>
      <c r="BI39" s="26"/>
      <c r="BJ39" s="26"/>
      <c r="BK39" s="26"/>
    </row>
    <row r="40" spans="1:262" s="106" customFormat="1" ht="22.5" customHeight="1">
      <c r="A40" s="105"/>
      <c r="C40" s="417" t="s">
        <v>1384</v>
      </c>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251"/>
      <c r="AR40" s="107"/>
      <c r="AS40" s="108"/>
      <c r="AT40" s="108"/>
      <c r="AU40" s="109"/>
      <c r="AV40" s="109"/>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c r="IH40" s="110"/>
      <c r="II40" s="110"/>
      <c r="IJ40" s="110"/>
      <c r="IK40" s="110"/>
      <c r="IL40" s="110"/>
      <c r="IM40" s="110"/>
      <c r="IN40" s="110"/>
      <c r="IO40" s="110"/>
      <c r="IP40" s="110"/>
      <c r="IQ40" s="110"/>
      <c r="IR40" s="110"/>
      <c r="IS40" s="110"/>
      <c r="IT40" s="110"/>
      <c r="IU40" s="110"/>
      <c r="IV40" s="110"/>
      <c r="IW40" s="110"/>
      <c r="IX40" s="110"/>
      <c r="IY40" s="110"/>
      <c r="IZ40" s="110"/>
      <c r="JA40" s="110"/>
      <c r="JB40" s="110"/>
    </row>
    <row r="41" spans="1:262" s="106" customFormat="1" ht="22.5" customHeight="1" thickBot="1">
      <c r="A41" s="105"/>
      <c r="C41" s="467" t="s">
        <v>1351</v>
      </c>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251"/>
      <c r="AR41" s="107"/>
      <c r="AS41" s="111"/>
      <c r="AT41" s="108"/>
      <c r="AU41" s="109"/>
      <c r="AV41" s="109"/>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c r="IO41" s="110"/>
      <c r="IP41" s="110"/>
      <c r="IQ41" s="110"/>
      <c r="IR41" s="110"/>
      <c r="IS41" s="110"/>
      <c r="IT41" s="110"/>
      <c r="IU41" s="110"/>
      <c r="IV41" s="110"/>
      <c r="IW41" s="110"/>
      <c r="IX41" s="110"/>
      <c r="IY41" s="110"/>
      <c r="IZ41" s="110"/>
      <c r="JA41" s="110"/>
      <c r="JB41" s="110"/>
    </row>
    <row r="42" spans="1:262" ht="13.5" customHeight="1" thickTop="1">
      <c r="A42" s="104"/>
      <c r="C42" s="457" t="s">
        <v>1376</v>
      </c>
      <c r="D42" s="458"/>
      <c r="E42" s="458"/>
      <c r="F42" s="458"/>
      <c r="G42" s="458"/>
      <c r="H42" s="458"/>
      <c r="I42" s="113"/>
      <c r="J42" s="113"/>
      <c r="K42" s="113"/>
      <c r="L42" s="113"/>
      <c r="M42" s="113"/>
      <c r="N42" s="113"/>
      <c r="O42" s="113"/>
      <c r="P42" s="113"/>
      <c r="Q42" s="112"/>
      <c r="R42" s="112"/>
      <c r="S42" s="112"/>
      <c r="T42" s="114"/>
      <c r="U42" s="114"/>
      <c r="V42" s="116"/>
      <c r="W42" s="457" t="s">
        <v>1376</v>
      </c>
      <c r="X42" s="458"/>
      <c r="Y42" s="458"/>
      <c r="Z42" s="458"/>
      <c r="AA42" s="458"/>
      <c r="AB42" s="458"/>
      <c r="AC42" s="113"/>
      <c r="AD42" s="113"/>
      <c r="AE42" s="113"/>
      <c r="AF42" s="113"/>
      <c r="AG42" s="113"/>
      <c r="AH42" s="113"/>
      <c r="AI42" s="113"/>
      <c r="AJ42" s="113"/>
      <c r="AK42" s="112"/>
      <c r="AL42" s="112"/>
      <c r="AM42" s="112"/>
      <c r="AN42" s="114"/>
      <c r="AO42" s="114"/>
      <c r="AP42" s="116"/>
      <c r="AQ42" s="117"/>
      <c r="AR42" s="118"/>
    </row>
    <row r="43" spans="1:262" ht="13.5" customHeight="1">
      <c r="A43" s="104"/>
      <c r="C43" s="459"/>
      <c r="D43" s="460"/>
      <c r="E43" s="460"/>
      <c r="F43" s="460"/>
      <c r="G43" s="460"/>
      <c r="H43" s="460"/>
      <c r="I43" s="7"/>
      <c r="J43" s="26"/>
      <c r="K43" s="26"/>
      <c r="L43" s="26"/>
      <c r="M43" s="26"/>
      <c r="N43" s="26"/>
      <c r="O43" s="26"/>
      <c r="P43" s="125"/>
      <c r="Q43" s="126"/>
      <c r="R43" s="126"/>
      <c r="S43" s="126"/>
      <c r="T43" s="26"/>
      <c r="U43" s="26"/>
      <c r="V43" s="124"/>
      <c r="W43" s="459"/>
      <c r="X43" s="460"/>
      <c r="Y43" s="460"/>
      <c r="Z43" s="460"/>
      <c r="AA43" s="460"/>
      <c r="AB43" s="460"/>
      <c r="AC43" s="7"/>
      <c r="AD43" s="26"/>
      <c r="AE43" s="26"/>
      <c r="AF43" s="26"/>
      <c r="AG43" s="26"/>
      <c r="AH43" s="26"/>
      <c r="AI43" s="26"/>
      <c r="AJ43" s="125"/>
      <c r="AK43" s="126"/>
      <c r="AL43" s="126"/>
      <c r="AM43" s="126"/>
      <c r="AN43" s="26"/>
      <c r="AO43" s="26"/>
      <c r="AP43" s="124"/>
      <c r="AQ43" s="117"/>
      <c r="AR43" s="118"/>
    </row>
    <row r="44" spans="1:262" ht="13.5" customHeight="1">
      <c r="A44" s="104"/>
      <c r="C44" s="123"/>
      <c r="D44" s="7"/>
      <c r="E44" s="440"/>
      <c r="F44" s="441"/>
      <c r="G44" s="441"/>
      <c r="H44" s="441"/>
      <c r="I44" s="441"/>
      <c r="J44" s="442"/>
      <c r="O44" s="461"/>
      <c r="P44" s="462"/>
      <c r="Q44" s="462"/>
      <c r="R44" s="462"/>
      <c r="S44" s="462"/>
      <c r="T44" s="463"/>
      <c r="V44" s="131"/>
      <c r="Y44" s="443"/>
      <c r="Z44" s="444"/>
      <c r="AA44" s="444"/>
      <c r="AB44" s="444"/>
      <c r="AC44" s="444"/>
      <c r="AD44" s="445"/>
      <c r="AI44" s="440"/>
      <c r="AJ44" s="441"/>
      <c r="AK44" s="441"/>
      <c r="AL44" s="441"/>
      <c r="AM44" s="441"/>
      <c r="AN44" s="442"/>
      <c r="AO44" s="134"/>
      <c r="AP44" s="131"/>
      <c r="AQ44" s="128"/>
      <c r="AR44" s="129"/>
    </row>
    <row r="45" spans="1:262" ht="13.5" customHeight="1">
      <c r="A45" s="104"/>
      <c r="C45" s="123"/>
      <c r="D45" s="7"/>
      <c r="E45" s="7"/>
      <c r="F45" s="7"/>
      <c r="G45" s="7"/>
      <c r="H45" s="7"/>
      <c r="I45" s="7"/>
      <c r="J45" s="126"/>
      <c r="K45" s="125"/>
      <c r="L45" s="125"/>
      <c r="M45" s="125"/>
      <c r="N45" s="136"/>
      <c r="O45" s="136"/>
      <c r="P45" s="26"/>
      <c r="Q45" s="26"/>
      <c r="R45" s="26"/>
      <c r="S45" s="26"/>
      <c r="T45" s="26"/>
      <c r="U45" s="26"/>
      <c r="V45" s="127"/>
      <c r="W45" s="123"/>
      <c r="X45" s="7"/>
      <c r="Y45" s="7"/>
      <c r="Z45" s="7"/>
      <c r="AA45" s="7"/>
      <c r="AB45" s="7"/>
      <c r="AC45" s="7"/>
      <c r="AD45" s="126"/>
      <c r="AE45" s="125"/>
      <c r="AF45" s="125"/>
      <c r="AG45" s="125"/>
      <c r="AH45" s="136"/>
      <c r="AI45" s="136"/>
      <c r="AJ45" s="26"/>
      <c r="AK45" s="26"/>
      <c r="AL45" s="26"/>
      <c r="AM45" s="26"/>
      <c r="AN45" s="26"/>
      <c r="AO45" s="26"/>
      <c r="AP45" s="127"/>
      <c r="AQ45" s="132"/>
      <c r="AR45" s="133"/>
    </row>
    <row r="46" spans="1:262" ht="13.5" customHeight="1">
      <c r="A46" s="104"/>
      <c r="C46" s="123"/>
      <c r="D46" s="126"/>
      <c r="E46" s="125"/>
      <c r="F46" s="125"/>
      <c r="G46" s="125"/>
      <c r="H46" s="125"/>
      <c r="I46" s="125"/>
      <c r="J46" s="125"/>
      <c r="K46" s="125"/>
      <c r="L46" s="125"/>
      <c r="M46" s="125"/>
      <c r="N46" s="125"/>
      <c r="O46" s="125"/>
      <c r="P46" s="125"/>
      <c r="Q46" s="125"/>
      <c r="R46" s="125"/>
      <c r="S46" s="125"/>
      <c r="T46" s="26"/>
      <c r="U46" s="26"/>
      <c r="V46" s="127"/>
      <c r="W46" s="123"/>
      <c r="X46" s="126"/>
      <c r="Y46" s="125"/>
      <c r="Z46" s="125"/>
      <c r="AA46" s="125"/>
      <c r="AB46" s="125"/>
      <c r="AC46" s="125"/>
      <c r="AD46" s="125"/>
      <c r="AE46" s="125"/>
      <c r="AF46" s="125"/>
      <c r="AG46" s="125"/>
      <c r="AH46" s="125"/>
      <c r="AI46" s="125"/>
      <c r="AJ46" s="125"/>
      <c r="AK46" s="125"/>
      <c r="AL46" s="125"/>
      <c r="AM46" s="125"/>
      <c r="AN46" s="26"/>
      <c r="AO46" s="26"/>
      <c r="AP46" s="127"/>
      <c r="AQ46" s="128"/>
      <c r="AR46" s="129"/>
    </row>
    <row r="47" spans="1:262" ht="13.5" customHeight="1">
      <c r="A47" s="104"/>
      <c r="C47" s="123"/>
      <c r="J47" s="125"/>
      <c r="K47" s="125"/>
      <c r="L47" s="137"/>
      <c r="M47" s="125"/>
      <c r="N47" s="125"/>
      <c r="O47" s="125"/>
      <c r="V47" s="131"/>
      <c r="W47" s="123"/>
      <c r="AD47" s="125"/>
      <c r="AE47" s="125"/>
      <c r="AF47" s="137"/>
      <c r="AG47" s="125"/>
      <c r="AH47" s="125"/>
      <c r="AI47" s="125"/>
      <c r="AP47" s="131"/>
      <c r="AQ47" s="128"/>
      <c r="AR47" s="129"/>
    </row>
    <row r="48" spans="1:262" ht="13.5" customHeight="1">
      <c r="A48" s="104"/>
      <c r="C48" s="123"/>
      <c r="E48" s="443"/>
      <c r="F48" s="444"/>
      <c r="G48" s="444"/>
      <c r="H48" s="444"/>
      <c r="I48" s="444"/>
      <c r="J48" s="445"/>
      <c r="K48" s="125"/>
      <c r="L48" s="125"/>
      <c r="M48" s="125"/>
      <c r="N48" s="125"/>
      <c r="O48" s="461"/>
      <c r="P48" s="462"/>
      <c r="Q48" s="462"/>
      <c r="R48" s="462"/>
      <c r="S48" s="462"/>
      <c r="T48" s="463"/>
      <c r="V48" s="131"/>
      <c r="W48" s="123"/>
      <c r="Y48" s="443"/>
      <c r="Z48" s="444"/>
      <c r="AA48" s="444"/>
      <c r="AB48" s="444"/>
      <c r="AC48" s="444"/>
      <c r="AD48" s="445"/>
      <c r="AE48" s="125"/>
      <c r="AF48" s="125"/>
      <c r="AG48" s="125"/>
      <c r="AH48" s="125"/>
      <c r="AI48" s="461"/>
      <c r="AJ48" s="462"/>
      <c r="AK48" s="462"/>
      <c r="AL48" s="462"/>
      <c r="AM48" s="462"/>
      <c r="AN48" s="463"/>
      <c r="AP48" s="131"/>
      <c r="AQ48" s="132"/>
      <c r="AR48" s="133"/>
    </row>
    <row r="49" spans="1:48" ht="13.5" customHeight="1">
      <c r="A49" s="104"/>
      <c r="C49" s="138"/>
      <c r="D49" s="126"/>
      <c r="E49" s="136"/>
      <c r="F49" s="136"/>
      <c r="G49" s="136"/>
      <c r="H49" s="136"/>
      <c r="I49" s="136"/>
      <c r="J49" s="126"/>
      <c r="K49" s="126"/>
      <c r="L49" s="125"/>
      <c r="M49" s="136"/>
      <c r="N49" s="136"/>
      <c r="O49" s="136"/>
      <c r="P49" s="136"/>
      <c r="Q49" s="136"/>
      <c r="R49" s="126"/>
      <c r="S49" s="126"/>
      <c r="T49" s="7"/>
      <c r="U49" s="7"/>
      <c r="V49" s="127"/>
      <c r="W49" s="138"/>
      <c r="X49" s="126"/>
      <c r="Y49" s="136"/>
      <c r="Z49" s="136"/>
      <c r="AA49" s="136"/>
      <c r="AB49" s="136"/>
      <c r="AC49" s="136"/>
      <c r="AD49" s="126"/>
      <c r="AE49" s="126"/>
      <c r="AF49" s="125"/>
      <c r="AG49" s="136"/>
      <c r="AH49" s="136"/>
      <c r="AI49" s="136"/>
      <c r="AJ49" s="136"/>
      <c r="AK49" s="136"/>
      <c r="AL49" s="126"/>
      <c r="AM49" s="126"/>
      <c r="AN49" s="7"/>
      <c r="AO49" s="7"/>
      <c r="AP49" s="127"/>
      <c r="AQ49" s="132"/>
      <c r="AR49" s="133"/>
    </row>
    <row r="50" spans="1:48" ht="13.5" customHeight="1">
      <c r="A50" s="104"/>
      <c r="C50" s="119"/>
      <c r="D50" s="475" t="s">
        <v>1352</v>
      </c>
      <c r="E50" s="476"/>
      <c r="F50" s="477"/>
      <c r="G50" s="414" t="s">
        <v>1359</v>
      </c>
      <c r="H50" s="415"/>
      <c r="I50" s="415"/>
      <c r="J50" s="415"/>
      <c r="K50" s="415"/>
      <c r="L50" s="415"/>
      <c r="M50" s="415"/>
      <c r="N50" s="415"/>
      <c r="O50" s="415"/>
      <c r="P50" s="415"/>
      <c r="Q50" s="415"/>
      <c r="R50" s="415"/>
      <c r="S50" s="415"/>
      <c r="T50" s="415"/>
      <c r="U50" s="478"/>
      <c r="V50" s="124"/>
      <c r="W50" s="119"/>
      <c r="X50" s="475" t="s">
        <v>1352</v>
      </c>
      <c r="Y50" s="476"/>
      <c r="Z50" s="477"/>
      <c r="AA50" s="414" t="s">
        <v>1359</v>
      </c>
      <c r="AB50" s="415"/>
      <c r="AC50" s="415"/>
      <c r="AD50" s="415"/>
      <c r="AE50" s="415"/>
      <c r="AF50" s="415"/>
      <c r="AG50" s="415"/>
      <c r="AH50" s="415"/>
      <c r="AI50" s="415"/>
      <c r="AJ50" s="415"/>
      <c r="AK50" s="415"/>
      <c r="AL50" s="415"/>
      <c r="AM50" s="415"/>
      <c r="AN50" s="415"/>
      <c r="AO50" s="478"/>
      <c r="AP50" s="124"/>
      <c r="AQ50" s="141"/>
      <c r="AR50" s="142"/>
      <c r="AS50" s="143"/>
      <c r="AU50" s="143"/>
      <c r="AV50" s="143"/>
    </row>
    <row r="51" spans="1:48" ht="13.5" customHeight="1">
      <c r="A51" s="104"/>
      <c r="C51" s="119"/>
      <c r="D51" s="253"/>
      <c r="E51" s="455"/>
      <c r="F51" s="456"/>
      <c r="G51" s="479"/>
      <c r="H51" s="480"/>
      <c r="I51" s="480"/>
      <c r="J51" s="480"/>
      <c r="K51" s="480"/>
      <c r="L51" s="480"/>
      <c r="M51" s="481"/>
      <c r="N51" s="252" t="s">
        <v>1356</v>
      </c>
      <c r="O51" s="479"/>
      <c r="P51" s="480"/>
      <c r="Q51" s="480"/>
      <c r="R51" s="480"/>
      <c r="S51" s="480"/>
      <c r="T51" s="480"/>
      <c r="U51" s="481"/>
      <c r="V51" s="124"/>
      <c r="W51" s="119"/>
      <c r="X51" s="253"/>
      <c r="Y51" s="455"/>
      <c r="Z51" s="456"/>
      <c r="AA51" s="479"/>
      <c r="AB51" s="480"/>
      <c r="AC51" s="480"/>
      <c r="AD51" s="480"/>
      <c r="AE51" s="480"/>
      <c r="AF51" s="480"/>
      <c r="AG51" s="481"/>
      <c r="AH51" s="252" t="s">
        <v>1356</v>
      </c>
      <c r="AI51" s="479"/>
      <c r="AJ51" s="480"/>
      <c r="AK51" s="480"/>
      <c r="AL51" s="480"/>
      <c r="AM51" s="480"/>
      <c r="AN51" s="480"/>
      <c r="AO51" s="481"/>
      <c r="AP51" s="124"/>
      <c r="AQ51" s="141"/>
      <c r="AR51" s="142"/>
      <c r="AS51" s="143"/>
      <c r="AU51" s="143"/>
      <c r="AV51" s="143"/>
    </row>
    <row r="52" spans="1:48" ht="13.5" customHeight="1">
      <c r="A52" s="104"/>
      <c r="C52" s="119"/>
      <c r="D52" s="253" t="s">
        <v>1355</v>
      </c>
      <c r="E52" s="455"/>
      <c r="F52" s="456"/>
      <c r="G52" s="443"/>
      <c r="H52" s="444"/>
      <c r="I52" s="444"/>
      <c r="J52" s="444"/>
      <c r="K52" s="444"/>
      <c r="L52" s="444"/>
      <c r="M52" s="445"/>
      <c r="N52" s="252" t="s">
        <v>1356</v>
      </c>
      <c r="O52" s="461"/>
      <c r="P52" s="462"/>
      <c r="Q52" s="462"/>
      <c r="R52" s="462"/>
      <c r="S52" s="462"/>
      <c r="T52" s="462"/>
      <c r="U52" s="463"/>
      <c r="V52" s="124"/>
      <c r="W52" s="119"/>
      <c r="X52" s="253" t="s">
        <v>1355</v>
      </c>
      <c r="Y52" s="455"/>
      <c r="Z52" s="456"/>
      <c r="AA52" s="443"/>
      <c r="AB52" s="444"/>
      <c r="AC52" s="444"/>
      <c r="AD52" s="444"/>
      <c r="AE52" s="444"/>
      <c r="AF52" s="444"/>
      <c r="AG52" s="445"/>
      <c r="AH52" s="252" t="s">
        <v>1356</v>
      </c>
      <c r="AI52" s="461"/>
      <c r="AJ52" s="462"/>
      <c r="AK52" s="462"/>
      <c r="AL52" s="462"/>
      <c r="AM52" s="462"/>
      <c r="AN52" s="462"/>
      <c r="AO52" s="463"/>
      <c r="AP52" s="124"/>
      <c r="AQ52" s="145"/>
      <c r="AR52" s="146"/>
      <c r="AS52" s="143"/>
      <c r="AU52" s="143"/>
      <c r="AV52" s="143"/>
    </row>
    <row r="53" spans="1:48" ht="13.5" customHeight="1">
      <c r="A53" s="104"/>
      <c r="C53" s="119"/>
      <c r="D53" s="253"/>
      <c r="E53" s="455"/>
      <c r="F53" s="456"/>
      <c r="G53" s="479"/>
      <c r="H53" s="480"/>
      <c r="I53" s="480"/>
      <c r="J53" s="480"/>
      <c r="K53" s="480"/>
      <c r="L53" s="480"/>
      <c r="M53" s="481"/>
      <c r="N53" s="252" t="s">
        <v>1356</v>
      </c>
      <c r="O53" s="479"/>
      <c r="P53" s="480"/>
      <c r="Q53" s="480"/>
      <c r="R53" s="480"/>
      <c r="S53" s="480"/>
      <c r="T53" s="480"/>
      <c r="U53" s="481"/>
      <c r="V53" s="124"/>
      <c r="W53" s="119"/>
      <c r="X53" s="253"/>
      <c r="Y53" s="455"/>
      <c r="Z53" s="456"/>
      <c r="AA53" s="479"/>
      <c r="AB53" s="480"/>
      <c r="AC53" s="480"/>
      <c r="AD53" s="480"/>
      <c r="AE53" s="480"/>
      <c r="AF53" s="480"/>
      <c r="AG53" s="481"/>
      <c r="AH53" s="252" t="s">
        <v>1356</v>
      </c>
      <c r="AI53" s="479"/>
      <c r="AJ53" s="480"/>
      <c r="AK53" s="480"/>
      <c r="AL53" s="480"/>
      <c r="AM53" s="480"/>
      <c r="AN53" s="480"/>
      <c r="AO53" s="481"/>
      <c r="AP53" s="124"/>
      <c r="AQ53" s="141"/>
      <c r="AR53" s="142"/>
      <c r="AS53" s="143"/>
    </row>
    <row r="54" spans="1:48" ht="13.5" customHeight="1">
      <c r="A54" s="104"/>
      <c r="C54" s="119"/>
      <c r="D54" s="253" t="s">
        <v>1357</v>
      </c>
      <c r="E54" s="455"/>
      <c r="F54" s="456"/>
      <c r="G54" s="440"/>
      <c r="H54" s="441"/>
      <c r="I54" s="441"/>
      <c r="J54" s="441"/>
      <c r="K54" s="441"/>
      <c r="L54" s="441"/>
      <c r="M54" s="442"/>
      <c r="N54" s="252" t="s">
        <v>1356</v>
      </c>
      <c r="O54" s="461"/>
      <c r="P54" s="462"/>
      <c r="Q54" s="462"/>
      <c r="R54" s="462"/>
      <c r="S54" s="462"/>
      <c r="T54" s="462"/>
      <c r="U54" s="463"/>
      <c r="V54" s="124"/>
      <c r="W54" s="119"/>
      <c r="X54" s="253" t="s">
        <v>1357</v>
      </c>
      <c r="Y54" s="455"/>
      <c r="Z54" s="456"/>
      <c r="AA54" s="440"/>
      <c r="AB54" s="441"/>
      <c r="AC54" s="441"/>
      <c r="AD54" s="441"/>
      <c r="AE54" s="441"/>
      <c r="AF54" s="441"/>
      <c r="AG54" s="442"/>
      <c r="AH54" s="252" t="s">
        <v>1356</v>
      </c>
      <c r="AI54" s="461"/>
      <c r="AJ54" s="462"/>
      <c r="AK54" s="462"/>
      <c r="AL54" s="462"/>
      <c r="AM54" s="462"/>
      <c r="AN54" s="462"/>
      <c r="AO54" s="463"/>
      <c r="AP54" s="124"/>
      <c r="AQ54" s="141"/>
      <c r="AR54" s="142"/>
      <c r="AS54" s="141"/>
      <c r="AU54" s="147"/>
      <c r="AV54" s="141"/>
    </row>
    <row r="55" spans="1:48" ht="13.5" customHeight="1">
      <c r="A55" s="104"/>
      <c r="C55" s="119"/>
      <c r="D55" s="253"/>
      <c r="E55" s="455"/>
      <c r="F55" s="456"/>
      <c r="G55" s="479"/>
      <c r="H55" s="480"/>
      <c r="I55" s="480"/>
      <c r="J55" s="480"/>
      <c r="K55" s="480"/>
      <c r="L55" s="480"/>
      <c r="M55" s="481"/>
      <c r="N55" s="252" t="s">
        <v>1356</v>
      </c>
      <c r="O55" s="479"/>
      <c r="P55" s="480"/>
      <c r="Q55" s="480"/>
      <c r="R55" s="480"/>
      <c r="S55" s="480"/>
      <c r="T55" s="480"/>
      <c r="U55" s="481"/>
      <c r="V55" s="124"/>
      <c r="W55" s="119"/>
      <c r="X55" s="253"/>
      <c r="Y55" s="455"/>
      <c r="Z55" s="456"/>
      <c r="AA55" s="479"/>
      <c r="AB55" s="480"/>
      <c r="AC55" s="480"/>
      <c r="AD55" s="480"/>
      <c r="AE55" s="480"/>
      <c r="AF55" s="480"/>
      <c r="AG55" s="481"/>
      <c r="AH55" s="252" t="s">
        <v>1356</v>
      </c>
      <c r="AI55" s="479"/>
      <c r="AJ55" s="480"/>
      <c r="AK55" s="480"/>
      <c r="AL55" s="480"/>
      <c r="AM55" s="480"/>
      <c r="AN55" s="480"/>
      <c r="AO55" s="481"/>
      <c r="AP55" s="124"/>
      <c r="AQ55" s="141"/>
      <c r="AR55" s="142"/>
      <c r="AS55" s="143"/>
      <c r="AU55" s="143"/>
      <c r="AV55" s="143"/>
    </row>
    <row r="56" spans="1:48" ht="13.5" customHeight="1">
      <c r="A56" s="104"/>
      <c r="C56" s="119"/>
      <c r="D56" s="253" t="s">
        <v>1358</v>
      </c>
      <c r="E56" s="455"/>
      <c r="F56" s="456"/>
      <c r="G56" s="440"/>
      <c r="H56" s="441"/>
      <c r="I56" s="441"/>
      <c r="J56" s="441"/>
      <c r="K56" s="441"/>
      <c r="L56" s="441"/>
      <c r="M56" s="442"/>
      <c r="N56" s="252" t="s">
        <v>1356</v>
      </c>
      <c r="O56" s="443"/>
      <c r="P56" s="444"/>
      <c r="Q56" s="444"/>
      <c r="R56" s="444"/>
      <c r="S56" s="444"/>
      <c r="T56" s="444"/>
      <c r="U56" s="445"/>
      <c r="V56" s="124"/>
      <c r="W56" s="119"/>
      <c r="X56" s="253" t="s">
        <v>1358</v>
      </c>
      <c r="Y56" s="455"/>
      <c r="Z56" s="456"/>
      <c r="AA56" s="440"/>
      <c r="AB56" s="441"/>
      <c r="AC56" s="441"/>
      <c r="AD56" s="441"/>
      <c r="AE56" s="441"/>
      <c r="AF56" s="441"/>
      <c r="AG56" s="442"/>
      <c r="AH56" s="252" t="s">
        <v>1356</v>
      </c>
      <c r="AI56" s="443"/>
      <c r="AJ56" s="444"/>
      <c r="AK56" s="444"/>
      <c r="AL56" s="444"/>
      <c r="AM56" s="444"/>
      <c r="AN56" s="444"/>
      <c r="AO56" s="445"/>
      <c r="AP56" s="124"/>
      <c r="AQ56" s="134"/>
      <c r="AR56" s="149"/>
    </row>
    <row r="57" spans="1:48" ht="13.5" customHeight="1">
      <c r="A57" s="104"/>
      <c r="C57" s="119"/>
      <c r="D57" s="253"/>
      <c r="E57" s="455"/>
      <c r="F57" s="456"/>
      <c r="G57" s="479"/>
      <c r="H57" s="480"/>
      <c r="I57" s="480"/>
      <c r="J57" s="480"/>
      <c r="K57" s="480"/>
      <c r="L57" s="480"/>
      <c r="M57" s="481"/>
      <c r="N57" s="252" t="s">
        <v>1356</v>
      </c>
      <c r="O57" s="479"/>
      <c r="P57" s="480"/>
      <c r="Q57" s="480"/>
      <c r="R57" s="480"/>
      <c r="S57" s="480"/>
      <c r="T57" s="480"/>
      <c r="U57" s="481"/>
      <c r="V57" s="124"/>
      <c r="W57" s="119"/>
      <c r="X57" s="253"/>
      <c r="Y57" s="455"/>
      <c r="Z57" s="456"/>
      <c r="AA57" s="479"/>
      <c r="AB57" s="480"/>
      <c r="AC57" s="480"/>
      <c r="AD57" s="480"/>
      <c r="AE57" s="480"/>
      <c r="AF57" s="480"/>
      <c r="AG57" s="481"/>
      <c r="AH57" s="252" t="s">
        <v>1356</v>
      </c>
      <c r="AI57" s="479"/>
      <c r="AJ57" s="480"/>
      <c r="AK57" s="480"/>
      <c r="AL57" s="480"/>
      <c r="AM57" s="480"/>
      <c r="AN57" s="480"/>
      <c r="AO57" s="481"/>
      <c r="AP57" s="124"/>
      <c r="AQ57" s="141"/>
      <c r="AR57" s="142"/>
      <c r="AS57" s="143"/>
      <c r="AU57" s="143"/>
      <c r="AV57" s="143"/>
    </row>
    <row r="58" spans="1:48" ht="13.5" customHeight="1" thickBot="1">
      <c r="A58" s="104"/>
      <c r="C58" s="150"/>
      <c r="D58" s="151"/>
      <c r="E58" s="152"/>
      <c r="F58" s="153"/>
      <c r="G58" s="153"/>
      <c r="H58" s="153"/>
      <c r="I58" s="153"/>
      <c r="J58" s="153"/>
      <c r="K58" s="153"/>
      <c r="L58" s="153"/>
      <c r="M58" s="151"/>
      <c r="N58" s="153"/>
      <c r="O58" s="153"/>
      <c r="P58" s="153"/>
      <c r="Q58" s="153"/>
      <c r="R58" s="153"/>
      <c r="S58" s="153"/>
      <c r="T58" s="154"/>
      <c r="U58" s="154"/>
      <c r="V58" s="155"/>
      <c r="W58" s="150"/>
      <c r="X58" s="151"/>
      <c r="Y58" s="152"/>
      <c r="Z58" s="153"/>
      <c r="AA58" s="153"/>
      <c r="AB58" s="153"/>
      <c r="AC58" s="153"/>
      <c r="AD58" s="153"/>
      <c r="AE58" s="153"/>
      <c r="AF58" s="153"/>
      <c r="AG58" s="151"/>
      <c r="AH58" s="153"/>
      <c r="AI58" s="153"/>
      <c r="AJ58" s="153"/>
      <c r="AK58" s="153"/>
      <c r="AL58" s="153"/>
      <c r="AM58" s="153"/>
      <c r="AN58" s="154"/>
      <c r="AO58" s="154"/>
      <c r="AP58" s="155"/>
      <c r="AQ58" s="157"/>
      <c r="AR58" s="149"/>
    </row>
    <row r="59" spans="1:48" ht="13.5" customHeight="1" thickTop="1">
      <c r="A59" s="104"/>
      <c r="C59" s="457" t="s">
        <v>1379</v>
      </c>
      <c r="D59" s="458"/>
      <c r="E59" s="458"/>
      <c r="F59" s="458"/>
      <c r="G59" s="458"/>
      <c r="H59" s="458"/>
      <c r="P59" s="120"/>
      <c r="Q59" s="121"/>
      <c r="R59" s="121"/>
      <c r="S59" s="121"/>
      <c r="T59" s="26"/>
      <c r="U59" s="26"/>
      <c r="V59" s="169"/>
      <c r="W59" s="457" t="s">
        <v>1379</v>
      </c>
      <c r="X59" s="458"/>
      <c r="Y59" s="458"/>
      <c r="Z59" s="458"/>
      <c r="AA59" s="458"/>
      <c r="AB59" s="458"/>
      <c r="AJ59" s="120"/>
      <c r="AK59" s="121"/>
      <c r="AL59" s="121"/>
      <c r="AM59" s="121"/>
      <c r="AN59" s="26"/>
      <c r="AO59" s="26"/>
      <c r="AP59" s="169"/>
      <c r="AQ59" s="117"/>
      <c r="AR59" s="118"/>
    </row>
    <row r="60" spans="1:48" ht="13.5" customHeight="1">
      <c r="A60" s="104"/>
      <c r="C60" s="459"/>
      <c r="D60" s="460"/>
      <c r="E60" s="460"/>
      <c r="F60" s="460"/>
      <c r="G60" s="460"/>
      <c r="H60" s="460"/>
      <c r="J60" s="26"/>
      <c r="K60" s="26"/>
      <c r="L60" s="26"/>
      <c r="M60" s="26"/>
      <c r="N60" s="26"/>
      <c r="O60" s="26"/>
      <c r="P60" s="125"/>
      <c r="Q60" s="126"/>
      <c r="R60" s="126"/>
      <c r="S60" s="126"/>
      <c r="T60" s="26"/>
      <c r="U60" s="26"/>
      <c r="V60" s="169"/>
      <c r="W60" s="459"/>
      <c r="X60" s="460"/>
      <c r="Y60" s="460"/>
      <c r="Z60" s="460"/>
      <c r="AA60" s="460"/>
      <c r="AB60" s="460"/>
      <c r="AD60" s="26"/>
      <c r="AE60" s="26"/>
      <c r="AF60" s="26"/>
      <c r="AG60" s="26"/>
      <c r="AH60" s="26"/>
      <c r="AI60" s="26"/>
      <c r="AJ60" s="125"/>
      <c r="AK60" s="126"/>
      <c r="AL60" s="126"/>
      <c r="AM60" s="126"/>
      <c r="AN60" s="26"/>
      <c r="AO60" s="26"/>
      <c r="AP60" s="169"/>
      <c r="AQ60" s="117"/>
      <c r="AR60" s="118"/>
    </row>
    <row r="61" spans="1:48" ht="13.5" customHeight="1">
      <c r="A61" s="104"/>
      <c r="C61" s="119"/>
      <c r="D61" s="130"/>
      <c r="E61" s="440"/>
      <c r="F61" s="441"/>
      <c r="G61" s="441"/>
      <c r="H61" s="441"/>
      <c r="I61" s="441"/>
      <c r="J61" s="442"/>
      <c r="K61" s="125"/>
      <c r="L61" s="125"/>
      <c r="M61" s="125"/>
      <c r="N61" s="125"/>
      <c r="O61" s="443"/>
      <c r="P61" s="444"/>
      <c r="Q61" s="444"/>
      <c r="R61" s="444"/>
      <c r="S61" s="444"/>
      <c r="T61" s="445"/>
      <c r="U61" s="26"/>
      <c r="V61" s="170"/>
      <c r="W61" s="119"/>
      <c r="X61" s="130"/>
      <c r="Y61" s="440"/>
      <c r="Z61" s="441"/>
      <c r="AA61" s="441"/>
      <c r="AB61" s="441"/>
      <c r="AC61" s="441"/>
      <c r="AD61" s="442"/>
      <c r="AE61" s="125"/>
      <c r="AF61" s="125"/>
      <c r="AG61" s="125"/>
      <c r="AH61" s="125"/>
      <c r="AI61" s="443"/>
      <c r="AJ61" s="444"/>
      <c r="AK61" s="444"/>
      <c r="AL61" s="444"/>
      <c r="AM61" s="444"/>
      <c r="AN61" s="445"/>
      <c r="AO61" s="26"/>
      <c r="AP61" s="170"/>
      <c r="AQ61" s="132"/>
      <c r="AR61" s="133"/>
    </row>
    <row r="62" spans="1:48" ht="13.5" customHeight="1">
      <c r="A62" s="104"/>
      <c r="C62" s="119"/>
      <c r="D62" s="130"/>
      <c r="J62" s="126"/>
      <c r="K62" s="125"/>
      <c r="L62" s="125"/>
      <c r="M62" s="125"/>
      <c r="N62" s="136"/>
      <c r="O62" s="136"/>
      <c r="U62" s="134"/>
      <c r="V62" s="169"/>
      <c r="W62" s="119"/>
      <c r="X62" s="130"/>
      <c r="AD62" s="126"/>
      <c r="AE62" s="125"/>
      <c r="AF62" s="125"/>
      <c r="AG62" s="125"/>
      <c r="AH62" s="136"/>
      <c r="AI62" s="136"/>
      <c r="AO62" s="134"/>
      <c r="AP62" s="169"/>
      <c r="AQ62" s="128"/>
      <c r="AR62" s="129"/>
    </row>
    <row r="63" spans="1:48" ht="13.5" customHeight="1">
      <c r="A63" s="104"/>
      <c r="C63" s="119"/>
      <c r="D63" s="26"/>
      <c r="J63" s="125"/>
      <c r="K63" s="125"/>
      <c r="L63" s="125"/>
      <c r="M63" s="125"/>
      <c r="N63" s="125"/>
      <c r="O63" s="125"/>
      <c r="P63" s="125"/>
      <c r="Q63" s="125"/>
      <c r="R63" s="125"/>
      <c r="S63" s="125"/>
      <c r="T63" s="26"/>
      <c r="U63" s="26"/>
      <c r="V63" s="169"/>
      <c r="W63" s="119"/>
      <c r="X63" s="26"/>
      <c r="AD63" s="125"/>
      <c r="AE63" s="125"/>
      <c r="AF63" s="125"/>
      <c r="AG63" s="125"/>
      <c r="AH63" s="125"/>
      <c r="AI63" s="125"/>
      <c r="AJ63" s="125"/>
      <c r="AK63" s="125"/>
      <c r="AL63" s="125"/>
      <c r="AM63" s="125"/>
      <c r="AN63" s="26"/>
      <c r="AO63" s="26"/>
      <c r="AP63" s="169"/>
      <c r="AQ63" s="128"/>
      <c r="AR63" s="129"/>
    </row>
    <row r="64" spans="1:48" ht="13.5" customHeight="1">
      <c r="A64" s="104"/>
      <c r="C64" s="119"/>
      <c r="D64" s="126"/>
      <c r="J64" s="125"/>
      <c r="K64" s="125"/>
      <c r="L64" s="137"/>
      <c r="M64" s="125"/>
      <c r="N64" s="125"/>
      <c r="O64" s="125"/>
      <c r="U64" s="26"/>
      <c r="V64" s="170"/>
      <c r="W64" s="119"/>
      <c r="X64" s="126"/>
      <c r="AD64" s="125"/>
      <c r="AE64" s="125"/>
      <c r="AF64" s="137"/>
      <c r="AG64" s="125"/>
      <c r="AH64" s="125"/>
      <c r="AI64" s="125"/>
      <c r="AO64" s="26"/>
      <c r="AP64" s="170"/>
      <c r="AQ64" s="132"/>
      <c r="AR64" s="133"/>
    </row>
    <row r="65" spans="1:63" ht="13.5" customHeight="1">
      <c r="A65" s="104"/>
      <c r="C65" s="119"/>
      <c r="D65" s="26"/>
      <c r="E65" s="446"/>
      <c r="F65" s="447"/>
      <c r="G65" s="447"/>
      <c r="H65" s="447"/>
      <c r="I65" s="447"/>
      <c r="J65" s="448"/>
      <c r="K65" s="125"/>
      <c r="L65" s="125"/>
      <c r="M65" s="125"/>
      <c r="N65" s="125"/>
      <c r="O65" s="449"/>
      <c r="P65" s="450"/>
      <c r="Q65" s="450"/>
      <c r="R65" s="450"/>
      <c r="S65" s="450"/>
      <c r="T65" s="451"/>
      <c r="U65" s="26"/>
      <c r="V65" s="170"/>
      <c r="W65" s="119"/>
      <c r="X65" s="26"/>
      <c r="Y65" s="446"/>
      <c r="Z65" s="447"/>
      <c r="AA65" s="447"/>
      <c r="AB65" s="447"/>
      <c r="AC65" s="447"/>
      <c r="AD65" s="448"/>
      <c r="AE65" s="125"/>
      <c r="AF65" s="125"/>
      <c r="AG65" s="125"/>
      <c r="AH65" s="125"/>
      <c r="AI65" s="449"/>
      <c r="AJ65" s="450"/>
      <c r="AK65" s="450"/>
      <c r="AL65" s="450"/>
      <c r="AM65" s="450"/>
      <c r="AN65" s="451"/>
      <c r="AO65" s="26"/>
      <c r="AP65" s="170"/>
      <c r="AQ65" s="132"/>
      <c r="AR65" s="133"/>
    </row>
    <row r="66" spans="1:63" ht="13.5" customHeight="1">
      <c r="A66" s="104"/>
      <c r="C66" s="119"/>
      <c r="D66" s="126"/>
      <c r="E66" s="136"/>
      <c r="F66" s="136"/>
      <c r="G66" s="136"/>
      <c r="H66" s="136"/>
      <c r="I66" s="136"/>
      <c r="J66" s="126"/>
      <c r="K66" s="126"/>
      <c r="L66" s="125"/>
      <c r="M66" s="136"/>
      <c r="N66" s="136"/>
      <c r="O66" s="136"/>
      <c r="P66" s="136"/>
      <c r="Q66" s="136"/>
      <c r="R66" s="126"/>
      <c r="S66" s="126"/>
      <c r="T66" s="7"/>
      <c r="U66" s="7"/>
      <c r="V66" s="171"/>
      <c r="W66" s="119"/>
      <c r="X66" s="126"/>
      <c r="Y66" s="136"/>
      <c r="Z66" s="136"/>
      <c r="AA66" s="136"/>
      <c r="AB66" s="136"/>
      <c r="AC66" s="136"/>
      <c r="AD66" s="126"/>
      <c r="AE66" s="126"/>
      <c r="AF66" s="125"/>
      <c r="AG66" s="136"/>
      <c r="AH66" s="136"/>
      <c r="AI66" s="136"/>
      <c r="AJ66" s="136"/>
      <c r="AK66" s="136"/>
      <c r="AL66" s="126"/>
      <c r="AM66" s="126"/>
      <c r="AN66" s="7"/>
      <c r="AO66" s="7"/>
      <c r="AP66" s="171"/>
      <c r="AQ66" s="128"/>
      <c r="AR66" s="129"/>
    </row>
    <row r="67" spans="1:63" ht="13.5" customHeight="1">
      <c r="A67" s="104"/>
      <c r="C67" s="119"/>
      <c r="D67" s="452" t="s">
        <v>1352</v>
      </c>
      <c r="E67" s="452"/>
      <c r="F67" s="452"/>
      <c r="G67" s="453" t="s">
        <v>1354</v>
      </c>
      <c r="H67" s="453"/>
      <c r="I67" s="453"/>
      <c r="J67" s="453"/>
      <c r="K67" s="453"/>
      <c r="L67" s="453"/>
      <c r="M67" s="453"/>
      <c r="N67" s="453"/>
      <c r="O67" s="453"/>
      <c r="P67" s="453"/>
      <c r="Q67" s="453"/>
      <c r="R67" s="453"/>
      <c r="S67" s="453"/>
      <c r="T67" s="453"/>
      <c r="U67" s="453"/>
      <c r="V67" s="140"/>
      <c r="W67" s="119"/>
      <c r="X67" s="452" t="s">
        <v>1352</v>
      </c>
      <c r="Y67" s="452"/>
      <c r="Z67" s="452"/>
      <c r="AA67" s="453" t="s">
        <v>1354</v>
      </c>
      <c r="AB67" s="453"/>
      <c r="AC67" s="453"/>
      <c r="AD67" s="453"/>
      <c r="AE67" s="453"/>
      <c r="AF67" s="453"/>
      <c r="AG67" s="453"/>
      <c r="AH67" s="453"/>
      <c r="AI67" s="453"/>
      <c r="AJ67" s="453"/>
      <c r="AK67" s="453"/>
      <c r="AL67" s="453"/>
      <c r="AM67" s="453"/>
      <c r="AN67" s="453"/>
      <c r="AO67" s="453"/>
      <c r="AP67" s="140"/>
      <c r="AQ67" s="141"/>
      <c r="AR67" s="142"/>
      <c r="AS67" s="143"/>
      <c r="AU67" s="143"/>
    </row>
    <row r="68" spans="1:63" ht="13.5" customHeight="1">
      <c r="A68" s="104"/>
      <c r="C68" s="139"/>
      <c r="D68" s="253" t="s">
        <v>1355</v>
      </c>
      <c r="E68" s="419"/>
      <c r="F68" s="419"/>
      <c r="G68" s="435"/>
      <c r="H68" s="435"/>
      <c r="I68" s="435"/>
      <c r="J68" s="435"/>
      <c r="K68" s="435"/>
      <c r="L68" s="435"/>
      <c r="M68" s="435"/>
      <c r="N68" s="254" t="s">
        <v>1356</v>
      </c>
      <c r="O68" s="439"/>
      <c r="P68" s="439"/>
      <c r="Q68" s="439"/>
      <c r="R68" s="439"/>
      <c r="S68" s="439"/>
      <c r="T68" s="439"/>
      <c r="U68" s="439"/>
      <c r="V68" s="140"/>
      <c r="W68" s="139"/>
      <c r="X68" s="253" t="s">
        <v>1355</v>
      </c>
      <c r="Y68" s="419"/>
      <c r="Z68" s="419"/>
      <c r="AA68" s="435"/>
      <c r="AB68" s="435"/>
      <c r="AC68" s="435"/>
      <c r="AD68" s="435"/>
      <c r="AE68" s="435"/>
      <c r="AF68" s="435"/>
      <c r="AG68" s="435"/>
      <c r="AH68" s="254" t="s">
        <v>1356</v>
      </c>
      <c r="AI68" s="439"/>
      <c r="AJ68" s="439"/>
      <c r="AK68" s="439"/>
      <c r="AL68" s="439"/>
      <c r="AM68" s="439"/>
      <c r="AN68" s="439"/>
      <c r="AO68" s="439"/>
      <c r="AP68" s="140"/>
      <c r="AQ68" s="141"/>
      <c r="AR68" s="142"/>
      <c r="AS68" s="143"/>
      <c r="AU68" s="143"/>
      <c r="AV68" s="143"/>
    </row>
    <row r="69" spans="1:63" ht="13.5" customHeight="1">
      <c r="A69" s="104"/>
      <c r="C69" s="119"/>
      <c r="D69" s="253"/>
      <c r="E69" s="419"/>
      <c r="F69" s="419"/>
      <c r="G69" s="437"/>
      <c r="H69" s="437"/>
      <c r="I69" s="437"/>
      <c r="J69" s="437"/>
      <c r="K69" s="437"/>
      <c r="L69" s="437"/>
      <c r="M69" s="437"/>
      <c r="N69" s="252" t="s">
        <v>1356</v>
      </c>
      <c r="O69" s="437"/>
      <c r="P69" s="437"/>
      <c r="Q69" s="437"/>
      <c r="R69" s="437"/>
      <c r="S69" s="437"/>
      <c r="T69" s="437"/>
      <c r="U69" s="437"/>
      <c r="V69" s="144"/>
      <c r="W69" s="119"/>
      <c r="X69" s="253"/>
      <c r="Y69" s="419"/>
      <c r="Z69" s="419"/>
      <c r="AA69" s="437"/>
      <c r="AB69" s="437"/>
      <c r="AC69" s="437"/>
      <c r="AD69" s="437"/>
      <c r="AE69" s="437"/>
      <c r="AF69" s="437"/>
      <c r="AG69" s="437"/>
      <c r="AH69" s="252" t="s">
        <v>1356</v>
      </c>
      <c r="AI69" s="437"/>
      <c r="AJ69" s="437"/>
      <c r="AK69" s="437"/>
      <c r="AL69" s="437"/>
      <c r="AM69" s="437"/>
      <c r="AN69" s="437"/>
      <c r="AO69" s="437"/>
      <c r="AP69" s="144"/>
      <c r="AQ69" s="145"/>
      <c r="AR69" s="146"/>
      <c r="AS69" s="143"/>
      <c r="AU69" s="143"/>
      <c r="AV69" s="143"/>
    </row>
    <row r="70" spans="1:63" ht="13.5" customHeight="1">
      <c r="A70" s="104"/>
      <c r="C70" s="139"/>
      <c r="D70" s="253" t="s">
        <v>1357</v>
      </c>
      <c r="E70" s="419"/>
      <c r="F70" s="419"/>
      <c r="G70" s="438"/>
      <c r="H70" s="438"/>
      <c r="I70" s="438"/>
      <c r="J70" s="438"/>
      <c r="K70" s="438"/>
      <c r="L70" s="438"/>
      <c r="M70" s="438"/>
      <c r="N70" s="254" t="s">
        <v>1356</v>
      </c>
      <c r="O70" s="436"/>
      <c r="P70" s="436"/>
      <c r="Q70" s="436"/>
      <c r="R70" s="436"/>
      <c r="S70" s="436"/>
      <c r="T70" s="436"/>
      <c r="U70" s="436"/>
      <c r="V70" s="140"/>
      <c r="W70" s="139"/>
      <c r="X70" s="253" t="s">
        <v>1357</v>
      </c>
      <c r="Y70" s="419"/>
      <c r="Z70" s="419"/>
      <c r="AA70" s="438"/>
      <c r="AB70" s="438"/>
      <c r="AC70" s="438"/>
      <c r="AD70" s="438"/>
      <c r="AE70" s="438"/>
      <c r="AF70" s="438"/>
      <c r="AG70" s="438"/>
      <c r="AH70" s="254" t="s">
        <v>1356</v>
      </c>
      <c r="AI70" s="436"/>
      <c r="AJ70" s="436"/>
      <c r="AK70" s="436"/>
      <c r="AL70" s="436"/>
      <c r="AM70" s="436"/>
      <c r="AN70" s="436"/>
      <c r="AO70" s="436"/>
      <c r="AP70" s="140"/>
      <c r="AQ70" s="141"/>
      <c r="AR70" s="142"/>
      <c r="AS70" s="143"/>
      <c r="AU70" s="143"/>
      <c r="AV70" s="143"/>
    </row>
    <row r="71" spans="1:63" ht="13.5" customHeight="1">
      <c r="A71" s="104"/>
      <c r="C71" s="119"/>
      <c r="D71" s="253"/>
      <c r="E71" s="419"/>
      <c r="F71" s="419"/>
      <c r="G71" s="437"/>
      <c r="H71" s="437"/>
      <c r="I71" s="437"/>
      <c r="J71" s="437"/>
      <c r="K71" s="437"/>
      <c r="L71" s="437"/>
      <c r="M71" s="437"/>
      <c r="N71" s="252" t="s">
        <v>1356</v>
      </c>
      <c r="O71" s="437"/>
      <c r="P71" s="437"/>
      <c r="Q71" s="437"/>
      <c r="R71" s="437"/>
      <c r="S71" s="437"/>
      <c r="T71" s="437"/>
      <c r="U71" s="437"/>
      <c r="V71" s="140"/>
      <c r="W71" s="119"/>
      <c r="X71" s="253"/>
      <c r="Y71" s="419"/>
      <c r="Z71" s="419"/>
      <c r="AA71" s="437"/>
      <c r="AB71" s="437"/>
      <c r="AC71" s="437"/>
      <c r="AD71" s="437"/>
      <c r="AE71" s="437"/>
      <c r="AF71" s="437"/>
      <c r="AG71" s="437"/>
      <c r="AH71" s="252" t="s">
        <v>1356</v>
      </c>
      <c r="AI71" s="437"/>
      <c r="AJ71" s="437"/>
      <c r="AK71" s="437"/>
      <c r="AL71" s="437"/>
      <c r="AM71" s="437"/>
      <c r="AN71" s="437"/>
      <c r="AO71" s="437"/>
      <c r="AP71" s="140"/>
      <c r="AQ71" s="141"/>
      <c r="AR71" s="142"/>
      <c r="AS71" s="141"/>
      <c r="AU71" s="147"/>
    </row>
    <row r="72" spans="1:63" ht="13.5" customHeight="1">
      <c r="A72" s="104"/>
      <c r="C72" s="139"/>
      <c r="D72" s="253" t="s">
        <v>1358</v>
      </c>
      <c r="E72" s="419"/>
      <c r="F72" s="419"/>
      <c r="G72" s="435"/>
      <c r="H72" s="435"/>
      <c r="I72" s="435"/>
      <c r="J72" s="435"/>
      <c r="K72" s="435"/>
      <c r="L72" s="435"/>
      <c r="M72" s="435"/>
      <c r="N72" s="254" t="s">
        <v>1356</v>
      </c>
      <c r="O72" s="436"/>
      <c r="P72" s="436"/>
      <c r="Q72" s="436"/>
      <c r="R72" s="436"/>
      <c r="S72" s="436"/>
      <c r="T72" s="436"/>
      <c r="U72" s="436"/>
      <c r="V72" s="140"/>
      <c r="W72" s="139"/>
      <c r="X72" s="253" t="s">
        <v>1358</v>
      </c>
      <c r="Y72" s="419"/>
      <c r="Z72" s="419"/>
      <c r="AA72" s="435"/>
      <c r="AB72" s="435"/>
      <c r="AC72" s="435"/>
      <c r="AD72" s="435"/>
      <c r="AE72" s="435"/>
      <c r="AF72" s="435"/>
      <c r="AG72" s="435"/>
      <c r="AH72" s="254" t="s">
        <v>1356</v>
      </c>
      <c r="AI72" s="436"/>
      <c r="AJ72" s="436"/>
      <c r="AK72" s="436"/>
      <c r="AL72" s="436"/>
      <c r="AM72" s="436"/>
      <c r="AN72" s="436"/>
      <c r="AO72" s="436"/>
      <c r="AP72" s="140"/>
      <c r="AQ72" s="141"/>
      <c r="AR72" s="142"/>
      <c r="AS72" s="143"/>
      <c r="AU72" s="143"/>
      <c r="AV72" s="143"/>
    </row>
    <row r="73" spans="1:63" ht="13.5" customHeight="1">
      <c r="A73" s="104"/>
      <c r="C73" s="119"/>
      <c r="D73" s="253"/>
      <c r="E73" s="419"/>
      <c r="F73" s="419"/>
      <c r="G73" s="437"/>
      <c r="H73" s="437"/>
      <c r="I73" s="437"/>
      <c r="J73" s="437"/>
      <c r="K73" s="437"/>
      <c r="L73" s="437"/>
      <c r="M73" s="437"/>
      <c r="N73" s="252" t="s">
        <v>1356</v>
      </c>
      <c r="O73" s="437"/>
      <c r="P73" s="437"/>
      <c r="Q73" s="437"/>
      <c r="R73" s="437"/>
      <c r="S73" s="437"/>
      <c r="T73" s="437"/>
      <c r="U73" s="437"/>
      <c r="V73" s="148"/>
      <c r="W73" s="119"/>
      <c r="X73" s="253"/>
      <c r="Y73" s="419"/>
      <c r="Z73" s="419"/>
      <c r="AA73" s="437"/>
      <c r="AB73" s="437"/>
      <c r="AC73" s="437"/>
      <c r="AD73" s="437"/>
      <c r="AE73" s="437"/>
      <c r="AF73" s="437"/>
      <c r="AG73" s="437"/>
      <c r="AH73" s="252" t="s">
        <v>1356</v>
      </c>
      <c r="AI73" s="437"/>
      <c r="AJ73" s="437"/>
      <c r="AK73" s="437"/>
      <c r="AL73" s="437"/>
      <c r="AM73" s="437"/>
      <c r="AN73" s="437"/>
      <c r="AO73" s="437"/>
      <c r="AP73" s="148"/>
      <c r="AQ73" s="134"/>
      <c r="AR73" s="149"/>
    </row>
    <row r="74" spans="1:63" ht="13.5" customHeight="1">
      <c r="A74" s="104"/>
      <c r="C74" s="139"/>
      <c r="D74" s="253" t="s">
        <v>1360</v>
      </c>
      <c r="E74" s="419"/>
      <c r="F74" s="419"/>
      <c r="G74" s="438"/>
      <c r="H74" s="438"/>
      <c r="I74" s="438"/>
      <c r="J74" s="438"/>
      <c r="K74" s="438"/>
      <c r="L74" s="438"/>
      <c r="M74" s="438"/>
      <c r="N74" s="254"/>
      <c r="O74" s="439"/>
      <c r="P74" s="439"/>
      <c r="Q74" s="439"/>
      <c r="R74" s="439"/>
      <c r="S74" s="439"/>
      <c r="T74" s="439"/>
      <c r="U74" s="439"/>
      <c r="V74" s="140"/>
      <c r="W74" s="139"/>
      <c r="X74" s="253" t="s">
        <v>1360</v>
      </c>
      <c r="Y74" s="419"/>
      <c r="Z74" s="419"/>
      <c r="AA74" s="438"/>
      <c r="AB74" s="438"/>
      <c r="AC74" s="438"/>
      <c r="AD74" s="438"/>
      <c r="AE74" s="438"/>
      <c r="AF74" s="438"/>
      <c r="AG74" s="438"/>
      <c r="AH74" s="254"/>
      <c r="AI74" s="439"/>
      <c r="AJ74" s="439"/>
      <c r="AK74" s="439"/>
      <c r="AL74" s="439"/>
      <c r="AM74" s="439"/>
      <c r="AN74" s="439"/>
      <c r="AO74" s="439"/>
      <c r="AP74" s="140"/>
      <c r="AQ74" s="141"/>
      <c r="AR74" s="142"/>
      <c r="AS74" s="143"/>
      <c r="AU74" s="143"/>
      <c r="AV74" s="143"/>
    </row>
    <row r="75" spans="1:63" ht="13.5" customHeight="1" thickBot="1">
      <c r="A75" s="104"/>
      <c r="C75" s="177"/>
      <c r="D75" s="176"/>
      <c r="E75" s="176"/>
      <c r="F75" s="176"/>
      <c r="G75" s="176"/>
      <c r="H75" s="176"/>
      <c r="I75" s="176"/>
      <c r="J75" s="176"/>
      <c r="K75" s="176"/>
      <c r="L75" s="176"/>
      <c r="M75" s="176"/>
      <c r="N75" s="176"/>
      <c r="O75" s="176"/>
      <c r="P75" s="176"/>
      <c r="Q75" s="176"/>
      <c r="R75" s="176"/>
      <c r="S75" s="176"/>
      <c r="T75" s="176"/>
      <c r="U75" s="176"/>
      <c r="V75" s="187"/>
      <c r="W75" s="177"/>
      <c r="X75" s="176"/>
      <c r="Y75" s="176"/>
      <c r="Z75" s="176"/>
      <c r="AA75" s="176"/>
      <c r="AB75" s="176"/>
      <c r="AC75" s="176"/>
      <c r="AD75" s="176"/>
      <c r="AE75" s="176"/>
      <c r="AF75" s="176"/>
      <c r="AG75" s="176"/>
      <c r="AH75" s="176"/>
      <c r="AI75" s="176"/>
      <c r="AJ75" s="176"/>
      <c r="AK75" s="176"/>
      <c r="AL75" s="176"/>
      <c r="AM75" s="176"/>
      <c r="AN75" s="176"/>
      <c r="AO75" s="176"/>
      <c r="AP75" s="187"/>
      <c r="AQ75" s="157"/>
      <c r="AR75" s="149"/>
    </row>
    <row r="76" spans="1:63" ht="13.5" customHeight="1" thickTop="1">
      <c r="A76" s="104"/>
      <c r="D76" s="108"/>
      <c r="E76" s="158"/>
      <c r="F76" s="158"/>
      <c r="G76" s="158"/>
      <c r="H76" s="158"/>
      <c r="I76" s="159"/>
      <c r="J76" s="159"/>
      <c r="K76" s="159"/>
      <c r="L76" s="159"/>
      <c r="M76" s="159"/>
      <c r="N76" s="159"/>
      <c r="O76" s="159"/>
      <c r="P76" s="159"/>
      <c r="Q76" s="158"/>
      <c r="R76" s="158"/>
      <c r="S76" s="158"/>
      <c r="T76" s="108"/>
      <c r="U76" s="108"/>
      <c r="V76" s="108"/>
      <c r="W76" s="108"/>
      <c r="X76" s="158"/>
      <c r="Y76" s="158"/>
      <c r="Z76" s="158"/>
      <c r="AA76" s="158"/>
      <c r="AB76" s="158"/>
      <c r="AC76" s="158"/>
      <c r="AD76" s="158"/>
      <c r="AE76" s="158"/>
      <c r="AF76" s="158"/>
      <c r="AG76" s="158"/>
      <c r="AH76" s="158"/>
      <c r="AI76" s="158"/>
      <c r="AJ76" s="158"/>
      <c r="AK76" s="158"/>
      <c r="AL76" s="158"/>
      <c r="AM76" s="158"/>
      <c r="AN76" s="158"/>
      <c r="AO76" s="158"/>
      <c r="AP76" s="108"/>
      <c r="AQ76" s="108"/>
      <c r="AR76" s="118"/>
      <c r="AS76" s="26"/>
      <c r="AT76" s="26"/>
      <c r="AU76" s="26"/>
      <c r="AV76" s="26"/>
      <c r="AW76" s="26"/>
      <c r="AX76" s="26"/>
      <c r="AY76" s="26"/>
      <c r="AZ76" s="26"/>
      <c r="BA76" s="26"/>
      <c r="BB76" s="26"/>
      <c r="BC76" s="26"/>
      <c r="BD76" s="26"/>
      <c r="BE76" s="26"/>
      <c r="BF76" s="26"/>
      <c r="BG76" s="26"/>
      <c r="BH76" s="26"/>
      <c r="BI76" s="26"/>
      <c r="BJ76" s="26"/>
      <c r="BK76" s="26"/>
    </row>
    <row r="77" spans="1:63" ht="6.75" customHeight="1">
      <c r="A77" s="104"/>
      <c r="B77" s="104"/>
      <c r="C77" s="104"/>
      <c r="D77" s="118"/>
      <c r="E77" s="161"/>
      <c r="F77" s="161"/>
      <c r="G77" s="161"/>
      <c r="H77" s="161"/>
      <c r="I77" s="162"/>
      <c r="J77" s="162"/>
      <c r="K77" s="162"/>
      <c r="L77" s="162"/>
      <c r="M77" s="162"/>
      <c r="N77" s="162"/>
      <c r="O77" s="162"/>
      <c r="P77" s="162"/>
      <c r="Q77" s="161"/>
      <c r="R77" s="161"/>
      <c r="S77" s="161"/>
      <c r="T77" s="118"/>
      <c r="U77" s="118"/>
      <c r="V77" s="118"/>
      <c r="W77" s="118"/>
      <c r="X77" s="161"/>
      <c r="Y77" s="161"/>
      <c r="Z77" s="161"/>
      <c r="AA77" s="161"/>
      <c r="AB77" s="161"/>
      <c r="AC77" s="161"/>
      <c r="AD77" s="161"/>
      <c r="AE77" s="161"/>
      <c r="AF77" s="161"/>
      <c r="AG77" s="161"/>
      <c r="AH77" s="161"/>
      <c r="AI77" s="161"/>
      <c r="AJ77" s="161"/>
      <c r="AK77" s="161"/>
      <c r="AL77" s="161"/>
      <c r="AM77" s="161"/>
      <c r="AN77" s="161"/>
      <c r="AO77" s="161"/>
      <c r="AP77" s="118"/>
      <c r="AQ77" s="118"/>
      <c r="AR77" s="118"/>
      <c r="AS77" s="26"/>
      <c r="AT77" s="26"/>
      <c r="AU77" s="26"/>
      <c r="AV77" s="26"/>
      <c r="AW77" s="26"/>
      <c r="AX77" s="26"/>
      <c r="AY77" s="26"/>
      <c r="AZ77" s="26"/>
      <c r="BA77" s="26"/>
      <c r="BB77" s="26"/>
      <c r="BC77" s="26"/>
      <c r="BD77" s="26"/>
      <c r="BE77" s="26"/>
      <c r="BF77" s="26"/>
      <c r="BG77" s="26"/>
      <c r="BH77" s="26"/>
      <c r="BI77" s="26"/>
      <c r="BJ77" s="26"/>
      <c r="BK77" s="26"/>
    </row>
  </sheetData>
  <mergeCells count="230">
    <mergeCell ref="Y6:AD6"/>
    <mergeCell ref="AI6:AN6"/>
    <mergeCell ref="E7:J7"/>
    <mergeCell ref="O7:T7"/>
    <mergeCell ref="E10:J10"/>
    <mergeCell ref="O10:T10"/>
    <mergeCell ref="Y10:AD10"/>
    <mergeCell ref="AI10:AN10"/>
    <mergeCell ref="C1:V1"/>
    <mergeCell ref="W1:AP1"/>
    <mergeCell ref="C2:AP2"/>
    <mergeCell ref="C3:AP3"/>
    <mergeCell ref="C4:H5"/>
    <mergeCell ref="W4:AB5"/>
    <mergeCell ref="E14:F14"/>
    <mergeCell ref="G14:M14"/>
    <mergeCell ref="O14:U14"/>
    <mergeCell ref="Y14:Z14"/>
    <mergeCell ref="AA14:AG14"/>
    <mergeCell ref="AI14:AO14"/>
    <mergeCell ref="D12:F12"/>
    <mergeCell ref="G12:U12"/>
    <mergeCell ref="X12:Z12"/>
    <mergeCell ref="AA12:AO12"/>
    <mergeCell ref="E13:F13"/>
    <mergeCell ref="G13:M13"/>
    <mergeCell ref="O13:U13"/>
    <mergeCell ref="Y13:Z13"/>
    <mergeCell ref="AA13:AG13"/>
    <mergeCell ref="AI13:AO13"/>
    <mergeCell ref="E16:F16"/>
    <mergeCell ref="G16:M16"/>
    <mergeCell ref="O16:U16"/>
    <mergeCell ref="Y16:Z16"/>
    <mergeCell ref="AA16:AG16"/>
    <mergeCell ref="AI16:AO16"/>
    <mergeCell ref="E15:F15"/>
    <mergeCell ref="G15:M15"/>
    <mergeCell ref="O15:U15"/>
    <mergeCell ref="Y15:Z15"/>
    <mergeCell ref="AA15:AG15"/>
    <mergeCell ref="AI15:AO15"/>
    <mergeCell ref="E18:F18"/>
    <mergeCell ref="G18:M18"/>
    <mergeCell ref="O18:U18"/>
    <mergeCell ref="Y18:Z18"/>
    <mergeCell ref="AA18:AG18"/>
    <mergeCell ref="AI18:AO18"/>
    <mergeCell ref="E17:F17"/>
    <mergeCell ref="G17:M17"/>
    <mergeCell ref="O17:U17"/>
    <mergeCell ref="Y17:Z17"/>
    <mergeCell ref="AA17:AG17"/>
    <mergeCell ref="AI17:AO17"/>
    <mergeCell ref="C21:H22"/>
    <mergeCell ref="W21:AB22"/>
    <mergeCell ref="E23:J23"/>
    <mergeCell ref="O23:T23"/>
    <mergeCell ref="Y23:AD23"/>
    <mergeCell ref="AI23:AN23"/>
    <mergeCell ref="E19:F19"/>
    <mergeCell ref="G19:M19"/>
    <mergeCell ref="O19:U19"/>
    <mergeCell ref="Y19:Z19"/>
    <mergeCell ref="AA19:AG19"/>
    <mergeCell ref="AI19:AO19"/>
    <mergeCell ref="E30:F30"/>
    <mergeCell ref="G30:M30"/>
    <mergeCell ref="O30:U30"/>
    <mergeCell ref="Y30:Z30"/>
    <mergeCell ref="AA30:AG30"/>
    <mergeCell ref="AI30:AO30"/>
    <mergeCell ref="E27:J27"/>
    <mergeCell ref="O27:T27"/>
    <mergeCell ref="Y27:AD27"/>
    <mergeCell ref="AI27:AN27"/>
    <mergeCell ref="D29:F29"/>
    <mergeCell ref="G29:U29"/>
    <mergeCell ref="X29:Z29"/>
    <mergeCell ref="AA29:AO29"/>
    <mergeCell ref="E32:F32"/>
    <mergeCell ref="G32:M32"/>
    <mergeCell ref="O32:U32"/>
    <mergeCell ref="Y32:Z32"/>
    <mergeCell ref="AA32:AG32"/>
    <mergeCell ref="AI32:AO32"/>
    <mergeCell ref="E31:F31"/>
    <mergeCell ref="G31:M31"/>
    <mergeCell ref="O31:U31"/>
    <mergeCell ref="Y31:Z31"/>
    <mergeCell ref="AA31:AG31"/>
    <mergeCell ref="AI31:AO31"/>
    <mergeCell ref="E34:F34"/>
    <mergeCell ref="G34:M34"/>
    <mergeCell ref="O34:U34"/>
    <mergeCell ref="Y34:Z34"/>
    <mergeCell ref="AA34:AG34"/>
    <mergeCell ref="AI34:AO34"/>
    <mergeCell ref="E33:F33"/>
    <mergeCell ref="G33:M33"/>
    <mergeCell ref="O33:U33"/>
    <mergeCell ref="Y33:Z33"/>
    <mergeCell ref="AA33:AG33"/>
    <mergeCell ref="AI33:AO33"/>
    <mergeCell ref="E36:F36"/>
    <mergeCell ref="G36:M36"/>
    <mergeCell ref="O36:U36"/>
    <mergeCell ref="Y36:Z36"/>
    <mergeCell ref="AA36:AG36"/>
    <mergeCell ref="AI36:AO36"/>
    <mergeCell ref="E35:F35"/>
    <mergeCell ref="G35:M35"/>
    <mergeCell ref="O35:U35"/>
    <mergeCell ref="Y35:Z35"/>
    <mergeCell ref="AA35:AG35"/>
    <mergeCell ref="AI35:AO35"/>
    <mergeCell ref="E48:J48"/>
    <mergeCell ref="O48:T48"/>
    <mergeCell ref="Y48:AD48"/>
    <mergeCell ref="AI48:AN48"/>
    <mergeCell ref="D50:F50"/>
    <mergeCell ref="G50:U50"/>
    <mergeCell ref="X50:Z50"/>
    <mergeCell ref="AA50:AO50"/>
    <mergeCell ref="C40:AP40"/>
    <mergeCell ref="C41:AP41"/>
    <mergeCell ref="C42:H43"/>
    <mergeCell ref="W42:AB43"/>
    <mergeCell ref="E44:J44"/>
    <mergeCell ref="O44:T44"/>
    <mergeCell ref="Y44:AD44"/>
    <mergeCell ref="AI44:AN44"/>
    <mergeCell ref="E52:F52"/>
    <mergeCell ref="G52:M52"/>
    <mergeCell ref="O52:U52"/>
    <mergeCell ref="Y52:Z52"/>
    <mergeCell ref="AA52:AG52"/>
    <mergeCell ref="AI52:AO52"/>
    <mergeCell ref="E51:F51"/>
    <mergeCell ref="G51:M51"/>
    <mergeCell ref="O51:U51"/>
    <mergeCell ref="Y51:Z51"/>
    <mergeCell ref="AA51:AG51"/>
    <mergeCell ref="AI51:AO51"/>
    <mergeCell ref="E54:F54"/>
    <mergeCell ref="G54:M54"/>
    <mergeCell ref="O54:U54"/>
    <mergeCell ref="Y54:Z54"/>
    <mergeCell ref="AA54:AG54"/>
    <mergeCell ref="AI54:AO54"/>
    <mergeCell ref="E53:F53"/>
    <mergeCell ref="G53:M53"/>
    <mergeCell ref="O53:U53"/>
    <mergeCell ref="Y53:Z53"/>
    <mergeCell ref="AA53:AG53"/>
    <mergeCell ref="AI53:AO53"/>
    <mergeCell ref="E56:F56"/>
    <mergeCell ref="G56:M56"/>
    <mergeCell ref="O56:U56"/>
    <mergeCell ref="Y56:Z56"/>
    <mergeCell ref="AA56:AG56"/>
    <mergeCell ref="AI56:AO56"/>
    <mergeCell ref="E55:F55"/>
    <mergeCell ref="G55:M55"/>
    <mergeCell ref="O55:U55"/>
    <mergeCell ref="Y55:Z55"/>
    <mergeCell ref="AA55:AG55"/>
    <mergeCell ref="AI55:AO55"/>
    <mergeCell ref="C59:H60"/>
    <mergeCell ref="W59:AB60"/>
    <mergeCell ref="E61:J61"/>
    <mergeCell ref="O61:T61"/>
    <mergeCell ref="Y61:AD61"/>
    <mergeCell ref="AI61:AN61"/>
    <mergeCell ref="E57:F57"/>
    <mergeCell ref="G57:M57"/>
    <mergeCell ref="O57:U57"/>
    <mergeCell ref="Y57:Z57"/>
    <mergeCell ref="AA57:AG57"/>
    <mergeCell ref="AI57:AO57"/>
    <mergeCell ref="E68:F68"/>
    <mergeCell ref="G68:M68"/>
    <mergeCell ref="O68:U68"/>
    <mergeCell ref="Y68:Z68"/>
    <mergeCell ref="AA68:AG68"/>
    <mergeCell ref="AI68:AO68"/>
    <mergeCell ref="E65:J65"/>
    <mergeCell ref="O65:T65"/>
    <mergeCell ref="Y65:AD65"/>
    <mergeCell ref="AI65:AN65"/>
    <mergeCell ref="D67:F67"/>
    <mergeCell ref="G67:U67"/>
    <mergeCell ref="X67:Z67"/>
    <mergeCell ref="AA67:AO67"/>
    <mergeCell ref="E70:F70"/>
    <mergeCell ref="G70:M70"/>
    <mergeCell ref="O70:U70"/>
    <mergeCell ref="Y70:Z70"/>
    <mergeCell ref="AA70:AG70"/>
    <mergeCell ref="AI70:AO70"/>
    <mergeCell ref="E69:F69"/>
    <mergeCell ref="G69:M69"/>
    <mergeCell ref="O69:U69"/>
    <mergeCell ref="Y69:Z69"/>
    <mergeCell ref="AA69:AG69"/>
    <mergeCell ref="AI69:AO69"/>
    <mergeCell ref="E72:F72"/>
    <mergeCell ref="G72:M72"/>
    <mergeCell ref="O72:U72"/>
    <mergeCell ref="Y72:Z72"/>
    <mergeCell ref="AA72:AG72"/>
    <mergeCell ref="AI72:AO72"/>
    <mergeCell ref="E71:F71"/>
    <mergeCell ref="G71:M71"/>
    <mergeCell ref="O71:U71"/>
    <mergeCell ref="Y71:Z71"/>
    <mergeCell ref="AA71:AG71"/>
    <mergeCell ref="AI71:AO71"/>
    <mergeCell ref="E74:F74"/>
    <mergeCell ref="G74:M74"/>
    <mergeCell ref="O74:U74"/>
    <mergeCell ref="Y74:Z74"/>
    <mergeCell ref="AA74:AG74"/>
    <mergeCell ref="AI74:AO74"/>
    <mergeCell ref="E73:F73"/>
    <mergeCell ref="G73:M73"/>
    <mergeCell ref="O73:U73"/>
    <mergeCell ref="Y73:Z73"/>
    <mergeCell ref="AA73:AG73"/>
    <mergeCell ref="AI73:AO73"/>
  </mergeCells>
  <phoneticPr fontId="31"/>
  <pageMargins left="1.1499999999999999" right="0.13" top="0.56999999999999995" bottom="0.28999999999999998" header="0.2" footer="0.2"/>
  <pageSetup paperSize="9" scale="76" orientation="portrait"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77"/>
  <sheetViews>
    <sheetView showGridLines="0" zoomScale="110" zoomScaleNormal="110" zoomScaleSheetLayoutView="100" workbookViewId="0">
      <selection activeCell="W1" sqref="W1:AP1"/>
    </sheetView>
  </sheetViews>
  <sheetFormatPr defaultRowHeight="13.5"/>
  <cols>
    <col min="1" max="1" width="1.125" style="62" customWidth="1"/>
    <col min="2" max="2" width="2" style="62" customWidth="1"/>
    <col min="3" max="42" width="2.5" style="62" customWidth="1"/>
    <col min="43" max="43" width="2" style="62" customWidth="1"/>
    <col min="44" max="44" width="1.125" style="62" customWidth="1"/>
    <col min="45" max="45" width="2.5" style="62" customWidth="1"/>
    <col min="46" max="98" width="2.375" style="62" customWidth="1"/>
    <col min="99" max="101" width="9" style="62"/>
    <col min="102" max="102" width="9" style="62" customWidth="1"/>
    <col min="103" max="16384" width="9" style="62"/>
  </cols>
  <sheetData>
    <row r="1" spans="1:262" ht="30.75">
      <c r="A1" s="104"/>
      <c r="B1" s="104"/>
      <c r="C1" s="465" t="s">
        <v>1370</v>
      </c>
      <c r="D1" s="465"/>
      <c r="E1" s="465"/>
      <c r="F1" s="465"/>
      <c r="G1" s="465"/>
      <c r="H1" s="465"/>
      <c r="I1" s="465"/>
      <c r="J1" s="465"/>
      <c r="K1" s="465"/>
      <c r="L1" s="465"/>
      <c r="M1" s="465"/>
      <c r="N1" s="465"/>
      <c r="O1" s="465"/>
      <c r="P1" s="465"/>
      <c r="Q1" s="465"/>
      <c r="R1" s="465"/>
      <c r="S1" s="465"/>
      <c r="T1" s="465"/>
      <c r="U1" s="465"/>
      <c r="V1" s="465"/>
      <c r="W1" s="466" t="s">
        <v>1350</v>
      </c>
      <c r="X1" s="466"/>
      <c r="Y1" s="466"/>
      <c r="Z1" s="466"/>
      <c r="AA1" s="466"/>
      <c r="AB1" s="466"/>
      <c r="AC1" s="466"/>
      <c r="AD1" s="466"/>
      <c r="AE1" s="466"/>
      <c r="AF1" s="466"/>
      <c r="AG1" s="466"/>
      <c r="AH1" s="466"/>
      <c r="AI1" s="466"/>
      <c r="AJ1" s="466"/>
      <c r="AK1" s="466"/>
      <c r="AL1" s="466"/>
      <c r="AM1" s="466"/>
      <c r="AN1" s="466"/>
      <c r="AO1" s="466"/>
      <c r="AP1" s="466"/>
      <c r="AQ1" s="104"/>
      <c r="AR1" s="104"/>
    </row>
    <row r="2" spans="1:262" s="106" customFormat="1" ht="22.5" customHeight="1">
      <c r="A2" s="105"/>
      <c r="C2" s="417" t="s">
        <v>1375</v>
      </c>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417"/>
      <c r="AN2" s="417"/>
      <c r="AO2" s="417"/>
      <c r="AP2" s="417"/>
      <c r="AQ2" s="251"/>
      <c r="AR2" s="107"/>
      <c r="AS2" s="108"/>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c r="IW2" s="110"/>
      <c r="IX2" s="110"/>
      <c r="IY2" s="110"/>
      <c r="IZ2" s="110"/>
      <c r="JA2" s="110"/>
      <c r="JB2" s="110"/>
    </row>
    <row r="3" spans="1:262" s="106" customFormat="1" ht="22.5" customHeight="1" thickBot="1">
      <c r="A3" s="105"/>
      <c r="C3" s="467" t="s">
        <v>1351</v>
      </c>
      <c r="D3" s="468"/>
      <c r="E3" s="468"/>
      <c r="F3" s="468"/>
      <c r="G3" s="468"/>
      <c r="H3" s="468"/>
      <c r="I3" s="468"/>
      <c r="J3" s="468"/>
      <c r="K3" s="468"/>
      <c r="L3" s="468"/>
      <c r="M3" s="468"/>
      <c r="N3" s="468"/>
      <c r="O3" s="468"/>
      <c r="P3" s="468"/>
      <c r="Q3" s="468"/>
      <c r="R3" s="468"/>
      <c r="S3" s="468"/>
      <c r="T3" s="468"/>
      <c r="U3" s="468"/>
      <c r="V3" s="468"/>
      <c r="W3" s="468"/>
      <c r="X3" s="468"/>
      <c r="Y3" s="468"/>
      <c r="Z3" s="468"/>
      <c r="AA3" s="468"/>
      <c r="AB3" s="468"/>
      <c r="AC3" s="468"/>
      <c r="AD3" s="468"/>
      <c r="AE3" s="468"/>
      <c r="AF3" s="468"/>
      <c r="AG3" s="468"/>
      <c r="AH3" s="468"/>
      <c r="AI3" s="468"/>
      <c r="AJ3" s="468"/>
      <c r="AK3" s="468"/>
      <c r="AL3" s="468"/>
      <c r="AM3" s="468"/>
      <c r="AN3" s="468"/>
      <c r="AO3" s="468"/>
      <c r="AP3" s="468"/>
      <c r="AQ3" s="251"/>
      <c r="AR3" s="107"/>
      <c r="AS3" s="111"/>
      <c r="AT3" s="108"/>
      <c r="AU3" s="109"/>
      <c r="AV3" s="109"/>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c r="IW3" s="110"/>
      <c r="IX3" s="110"/>
      <c r="IY3" s="110"/>
      <c r="IZ3" s="110"/>
      <c r="JA3" s="110"/>
      <c r="JB3" s="110"/>
    </row>
    <row r="4" spans="1:262" ht="13.5" customHeight="1" thickTop="1">
      <c r="A4" s="104"/>
      <c r="C4" s="457" t="s">
        <v>1376</v>
      </c>
      <c r="D4" s="458"/>
      <c r="E4" s="458"/>
      <c r="F4" s="458"/>
      <c r="G4" s="458"/>
      <c r="H4" s="458"/>
      <c r="I4" s="113"/>
      <c r="J4" s="113"/>
      <c r="K4" s="113"/>
      <c r="L4" s="113"/>
      <c r="M4" s="113"/>
      <c r="N4" s="113"/>
      <c r="O4" s="113"/>
      <c r="P4" s="113"/>
      <c r="Q4" s="112"/>
      <c r="R4" s="112"/>
      <c r="S4" s="112"/>
      <c r="T4" s="114"/>
      <c r="U4" s="114"/>
      <c r="V4" s="116"/>
      <c r="W4" s="469" t="s">
        <v>1377</v>
      </c>
      <c r="X4" s="458"/>
      <c r="Y4" s="458"/>
      <c r="Z4" s="458"/>
      <c r="AA4" s="458"/>
      <c r="AB4" s="458"/>
      <c r="AC4" s="113"/>
      <c r="AJ4" s="113"/>
      <c r="AK4" s="112"/>
      <c r="AL4" s="112"/>
      <c r="AM4" s="112"/>
      <c r="AN4" s="114"/>
      <c r="AO4" s="114"/>
      <c r="AP4" s="169"/>
      <c r="AQ4" s="117"/>
      <c r="AR4" s="118"/>
    </row>
    <row r="5" spans="1:262" ht="13.5" customHeight="1">
      <c r="A5" s="104"/>
      <c r="C5" s="459"/>
      <c r="D5" s="460"/>
      <c r="E5" s="460"/>
      <c r="F5" s="460"/>
      <c r="G5" s="460"/>
      <c r="H5" s="460"/>
      <c r="I5" s="7"/>
      <c r="J5" s="26"/>
      <c r="K5" s="26"/>
      <c r="L5" s="26"/>
      <c r="M5" s="26"/>
      <c r="N5" s="26"/>
      <c r="O5" s="26"/>
      <c r="P5" s="125"/>
      <c r="Q5" s="126"/>
      <c r="R5" s="126"/>
      <c r="S5" s="126"/>
      <c r="T5" s="26"/>
      <c r="U5" s="26"/>
      <c r="V5" s="124"/>
      <c r="W5" s="460"/>
      <c r="X5" s="460"/>
      <c r="Y5" s="460"/>
      <c r="Z5" s="460"/>
      <c r="AA5" s="460"/>
      <c r="AB5" s="460"/>
      <c r="AC5" s="7"/>
      <c r="AD5" s="26"/>
      <c r="AE5" s="26"/>
      <c r="AF5" s="26"/>
      <c r="AG5" s="26"/>
      <c r="AH5" s="26"/>
      <c r="AI5" s="26"/>
      <c r="AJ5" s="125"/>
      <c r="AK5" s="126"/>
      <c r="AL5" s="126"/>
      <c r="AM5" s="126"/>
      <c r="AN5" s="26"/>
      <c r="AO5" s="26"/>
      <c r="AP5" s="169"/>
      <c r="AQ5" s="117"/>
      <c r="AR5" s="118"/>
    </row>
    <row r="6" spans="1:262" ht="13.5" customHeight="1">
      <c r="A6" s="104"/>
      <c r="C6" s="123"/>
      <c r="D6" s="7"/>
      <c r="E6" s="7"/>
      <c r="F6" s="7"/>
      <c r="G6" s="7"/>
      <c r="H6" s="7"/>
      <c r="I6" s="7"/>
      <c r="P6" s="134"/>
      <c r="Q6" s="134"/>
      <c r="R6" s="134"/>
      <c r="S6" s="134"/>
      <c r="T6" s="134"/>
      <c r="U6" s="134"/>
      <c r="V6" s="131"/>
      <c r="W6" s="123"/>
      <c r="X6" s="7"/>
      <c r="Y6" s="438"/>
      <c r="Z6" s="438"/>
      <c r="AA6" s="438"/>
      <c r="AB6" s="438"/>
      <c r="AC6" s="438"/>
      <c r="AD6" s="438"/>
      <c r="AI6" s="454"/>
      <c r="AJ6" s="454"/>
      <c r="AK6" s="454"/>
      <c r="AL6" s="454"/>
      <c r="AM6" s="454"/>
      <c r="AN6" s="454"/>
      <c r="AO6" s="134"/>
      <c r="AP6" s="170"/>
      <c r="AQ6" s="132"/>
      <c r="AR6" s="133"/>
    </row>
    <row r="7" spans="1:262" ht="13.5" customHeight="1">
      <c r="A7" s="104"/>
      <c r="C7" s="123"/>
      <c r="D7" s="7"/>
      <c r="E7" s="440"/>
      <c r="F7" s="441"/>
      <c r="G7" s="441"/>
      <c r="H7" s="441"/>
      <c r="I7" s="441"/>
      <c r="J7" s="442"/>
      <c r="K7" s="125"/>
      <c r="L7" s="125"/>
      <c r="M7" s="125"/>
      <c r="N7" s="136"/>
      <c r="O7" s="440"/>
      <c r="P7" s="441"/>
      <c r="Q7" s="441"/>
      <c r="R7" s="441"/>
      <c r="S7" s="441"/>
      <c r="T7" s="442"/>
      <c r="U7" s="26"/>
      <c r="V7" s="127"/>
      <c r="W7" s="123"/>
      <c r="X7" s="7"/>
      <c r="Y7" s="7"/>
      <c r="Z7" s="7"/>
      <c r="AA7" s="7"/>
      <c r="AB7" s="7"/>
      <c r="AC7" s="7"/>
      <c r="AD7" s="126"/>
      <c r="AE7" s="125"/>
      <c r="AF7" s="125"/>
      <c r="AG7" s="125"/>
      <c r="AH7" s="136"/>
      <c r="AI7" s="136"/>
      <c r="AJ7" s="26"/>
      <c r="AK7" s="26"/>
      <c r="AL7" s="26"/>
      <c r="AM7" s="26"/>
      <c r="AN7" s="26"/>
      <c r="AO7" s="26"/>
      <c r="AP7" s="169"/>
      <c r="AQ7" s="128"/>
      <c r="AR7" s="129"/>
    </row>
    <row r="8" spans="1:262" ht="13.5" customHeight="1">
      <c r="A8" s="104"/>
      <c r="C8" s="123"/>
      <c r="D8" s="126"/>
      <c r="E8" s="125"/>
      <c r="F8" s="125"/>
      <c r="G8" s="125"/>
      <c r="H8" s="125"/>
      <c r="I8" s="125"/>
      <c r="J8" s="125"/>
      <c r="K8" s="125"/>
      <c r="L8" s="125"/>
      <c r="M8" s="125"/>
      <c r="N8" s="125"/>
      <c r="O8" s="125"/>
      <c r="P8" s="125"/>
      <c r="Q8" s="125"/>
      <c r="R8" s="125"/>
      <c r="S8" s="125"/>
      <c r="T8" s="26"/>
      <c r="U8" s="26"/>
      <c r="V8" s="127"/>
      <c r="W8" s="123"/>
      <c r="X8" s="126"/>
      <c r="Y8" s="125"/>
      <c r="Z8" s="125"/>
      <c r="AA8" s="125"/>
      <c r="AB8" s="125"/>
      <c r="AC8" s="125"/>
      <c r="AD8" s="125"/>
      <c r="AE8" s="125"/>
      <c r="AF8" s="125"/>
      <c r="AG8" s="125"/>
      <c r="AH8" s="125"/>
      <c r="AI8" s="125"/>
      <c r="AJ8" s="125"/>
      <c r="AK8" s="125"/>
      <c r="AL8" s="125"/>
      <c r="AM8" s="125"/>
      <c r="AN8" s="26"/>
      <c r="AO8" s="26"/>
      <c r="AP8" s="169"/>
      <c r="AQ8" s="128"/>
      <c r="AR8" s="129"/>
    </row>
    <row r="9" spans="1:262" ht="13.5" customHeight="1">
      <c r="A9" s="104"/>
      <c r="C9" s="123"/>
      <c r="J9" s="125"/>
      <c r="K9" s="125"/>
      <c r="L9" s="137"/>
      <c r="M9" s="125"/>
      <c r="N9" s="125"/>
      <c r="O9" s="125"/>
      <c r="V9" s="131"/>
      <c r="W9" s="123"/>
      <c r="AD9" s="125"/>
      <c r="AE9" s="125"/>
      <c r="AF9" s="137"/>
      <c r="AG9" s="125"/>
      <c r="AH9" s="125"/>
      <c r="AI9" s="125"/>
      <c r="AP9" s="170"/>
      <c r="AQ9" s="132"/>
      <c r="AR9" s="133"/>
    </row>
    <row r="10" spans="1:262" ht="13.5" customHeight="1">
      <c r="A10" s="104"/>
      <c r="C10" s="123"/>
      <c r="E10" s="443"/>
      <c r="F10" s="444"/>
      <c r="G10" s="444"/>
      <c r="H10" s="444"/>
      <c r="I10" s="444"/>
      <c r="J10" s="445"/>
      <c r="K10" s="125"/>
      <c r="L10" s="125"/>
      <c r="M10" s="125"/>
      <c r="N10" s="125"/>
      <c r="O10" s="461"/>
      <c r="P10" s="462"/>
      <c r="Q10" s="462"/>
      <c r="R10" s="462"/>
      <c r="S10" s="462"/>
      <c r="T10" s="463"/>
      <c r="V10" s="131"/>
      <c r="W10" s="123"/>
      <c r="Y10" s="439"/>
      <c r="Z10" s="439"/>
      <c r="AA10" s="439"/>
      <c r="AB10" s="439"/>
      <c r="AC10" s="439"/>
      <c r="AD10" s="439"/>
      <c r="AE10" s="125"/>
      <c r="AF10" s="125"/>
      <c r="AG10" s="125"/>
      <c r="AH10" s="125"/>
      <c r="AI10" s="464"/>
      <c r="AJ10" s="464"/>
      <c r="AK10" s="464"/>
      <c r="AL10" s="464"/>
      <c r="AM10" s="464"/>
      <c r="AN10" s="464"/>
      <c r="AP10" s="170"/>
      <c r="AQ10" s="132"/>
      <c r="AR10" s="133"/>
    </row>
    <row r="11" spans="1:262" ht="13.5" customHeight="1">
      <c r="A11" s="104"/>
      <c r="C11" s="138"/>
      <c r="D11" s="126"/>
      <c r="E11" s="136"/>
      <c r="F11" s="136"/>
      <c r="G11" s="136"/>
      <c r="H11" s="136"/>
      <c r="I11" s="136"/>
      <c r="J11" s="126"/>
      <c r="K11" s="126"/>
      <c r="L11" s="125"/>
      <c r="M11" s="136"/>
      <c r="N11" s="136"/>
      <c r="O11" s="136"/>
      <c r="P11" s="136"/>
      <c r="Q11" s="136"/>
      <c r="R11" s="126"/>
      <c r="S11" s="126"/>
      <c r="T11" s="7"/>
      <c r="U11" s="7"/>
      <c r="V11" s="127"/>
      <c r="W11" s="138"/>
      <c r="X11" s="126"/>
      <c r="AE11" s="126"/>
      <c r="AF11" s="125"/>
      <c r="AG11" s="136"/>
      <c r="AH11" s="136"/>
      <c r="AO11" s="7"/>
      <c r="AP11" s="171"/>
      <c r="AQ11" s="128"/>
      <c r="AR11" s="129"/>
    </row>
    <row r="12" spans="1:262" ht="13.5" customHeight="1">
      <c r="A12" s="104"/>
      <c r="C12" s="138"/>
      <c r="D12" s="452" t="s">
        <v>1352</v>
      </c>
      <c r="E12" s="452"/>
      <c r="F12" s="452"/>
      <c r="G12" s="453" t="s">
        <v>1353</v>
      </c>
      <c r="H12" s="453"/>
      <c r="I12" s="453"/>
      <c r="J12" s="453"/>
      <c r="K12" s="453"/>
      <c r="L12" s="453"/>
      <c r="M12" s="453"/>
      <c r="N12" s="453"/>
      <c r="O12" s="453"/>
      <c r="P12" s="453"/>
      <c r="Q12" s="453"/>
      <c r="R12" s="453"/>
      <c r="S12" s="453"/>
      <c r="T12" s="453"/>
      <c r="U12" s="453"/>
      <c r="V12" s="127"/>
      <c r="W12" s="138"/>
      <c r="X12" s="452" t="s">
        <v>1352</v>
      </c>
      <c r="Y12" s="452"/>
      <c r="Z12" s="452"/>
      <c r="AA12" s="453" t="s">
        <v>1378</v>
      </c>
      <c r="AB12" s="453"/>
      <c r="AC12" s="453"/>
      <c r="AD12" s="453"/>
      <c r="AE12" s="453"/>
      <c r="AF12" s="453"/>
      <c r="AG12" s="453"/>
      <c r="AH12" s="453"/>
      <c r="AI12" s="453"/>
      <c r="AJ12" s="453"/>
      <c r="AK12" s="453"/>
      <c r="AL12" s="453"/>
      <c r="AM12" s="453"/>
      <c r="AN12" s="453"/>
      <c r="AO12" s="453"/>
      <c r="AP12" s="172"/>
      <c r="AQ12" s="128"/>
      <c r="AR12" s="129"/>
    </row>
    <row r="13" spans="1:262" ht="13.5" customHeight="1">
      <c r="A13" s="104"/>
      <c r="C13" s="139"/>
      <c r="D13" s="253"/>
      <c r="E13" s="419"/>
      <c r="F13" s="419"/>
      <c r="G13" s="437"/>
      <c r="H13" s="437"/>
      <c r="I13" s="437"/>
      <c r="J13" s="437"/>
      <c r="K13" s="437"/>
      <c r="L13" s="437"/>
      <c r="M13" s="437"/>
      <c r="N13" s="252" t="s">
        <v>1356</v>
      </c>
      <c r="O13" s="437"/>
      <c r="P13" s="437"/>
      <c r="Q13" s="437"/>
      <c r="R13" s="437"/>
      <c r="S13" s="437"/>
      <c r="T13" s="437"/>
      <c r="U13" s="437"/>
      <c r="V13" s="140"/>
      <c r="W13" s="139"/>
      <c r="X13" s="253"/>
      <c r="Y13" s="419"/>
      <c r="Z13" s="419"/>
      <c r="AA13" s="437"/>
      <c r="AB13" s="437"/>
      <c r="AC13" s="437"/>
      <c r="AD13" s="437"/>
      <c r="AE13" s="437"/>
      <c r="AF13" s="437"/>
      <c r="AG13" s="437"/>
      <c r="AH13" s="252" t="s">
        <v>1356</v>
      </c>
      <c r="AI13" s="437"/>
      <c r="AJ13" s="437"/>
      <c r="AK13" s="437"/>
      <c r="AL13" s="437"/>
      <c r="AM13" s="437"/>
      <c r="AN13" s="437"/>
      <c r="AO13" s="437"/>
      <c r="AP13" s="172"/>
      <c r="AQ13" s="141"/>
      <c r="AR13" s="142"/>
      <c r="AS13" s="143"/>
      <c r="AU13" s="143"/>
      <c r="AV13" s="143"/>
    </row>
    <row r="14" spans="1:262" ht="13.5" customHeight="1">
      <c r="A14" s="104"/>
      <c r="C14" s="139"/>
      <c r="D14" s="253" t="s">
        <v>1355</v>
      </c>
      <c r="E14" s="419"/>
      <c r="F14" s="419"/>
      <c r="G14" s="470"/>
      <c r="H14" s="470"/>
      <c r="I14" s="470"/>
      <c r="J14" s="470"/>
      <c r="K14" s="470"/>
      <c r="L14" s="470"/>
      <c r="M14" s="470"/>
      <c r="N14" s="252" t="s">
        <v>1356</v>
      </c>
      <c r="O14" s="471"/>
      <c r="P14" s="471"/>
      <c r="Q14" s="471"/>
      <c r="R14" s="471"/>
      <c r="S14" s="471"/>
      <c r="T14" s="471"/>
      <c r="U14" s="471"/>
      <c r="V14" s="140"/>
      <c r="W14" s="139"/>
      <c r="X14" s="253" t="s">
        <v>1355</v>
      </c>
      <c r="Y14" s="419"/>
      <c r="Z14" s="419"/>
      <c r="AA14" s="472"/>
      <c r="AB14" s="472"/>
      <c r="AC14" s="472"/>
      <c r="AD14" s="472"/>
      <c r="AE14" s="472"/>
      <c r="AF14" s="472"/>
      <c r="AG14" s="472"/>
      <c r="AH14" s="252" t="s">
        <v>1356</v>
      </c>
      <c r="AI14" s="473"/>
      <c r="AJ14" s="473"/>
      <c r="AK14" s="473"/>
      <c r="AL14" s="473"/>
      <c r="AM14" s="473"/>
      <c r="AN14" s="473"/>
      <c r="AO14" s="473"/>
      <c r="AP14" s="124"/>
      <c r="AQ14" s="141"/>
      <c r="AR14" s="142"/>
      <c r="AS14" s="143"/>
      <c r="AU14" s="143"/>
      <c r="AV14" s="143"/>
    </row>
    <row r="15" spans="1:262" ht="13.5" customHeight="1">
      <c r="A15" s="104"/>
      <c r="C15" s="139"/>
      <c r="D15" s="253"/>
      <c r="E15" s="419"/>
      <c r="F15" s="419"/>
      <c r="G15" s="437"/>
      <c r="H15" s="437"/>
      <c r="I15" s="437"/>
      <c r="J15" s="437"/>
      <c r="K15" s="437"/>
      <c r="L15" s="437"/>
      <c r="M15" s="437"/>
      <c r="N15" s="252" t="s">
        <v>1356</v>
      </c>
      <c r="O15" s="437"/>
      <c r="P15" s="437"/>
      <c r="Q15" s="437"/>
      <c r="R15" s="437"/>
      <c r="S15" s="437"/>
      <c r="T15" s="437"/>
      <c r="U15" s="437"/>
      <c r="V15" s="144"/>
      <c r="W15" s="139"/>
      <c r="X15" s="253"/>
      <c r="Y15" s="419"/>
      <c r="Z15" s="419"/>
      <c r="AA15" s="437"/>
      <c r="AB15" s="437"/>
      <c r="AC15" s="437"/>
      <c r="AD15" s="437"/>
      <c r="AE15" s="437"/>
      <c r="AF15" s="437"/>
      <c r="AG15" s="437"/>
      <c r="AH15" s="252" t="s">
        <v>1356</v>
      </c>
      <c r="AI15" s="437"/>
      <c r="AJ15" s="437"/>
      <c r="AK15" s="437"/>
      <c r="AL15" s="437"/>
      <c r="AM15" s="437"/>
      <c r="AN15" s="437"/>
      <c r="AO15" s="437"/>
      <c r="AP15" s="172"/>
      <c r="AQ15" s="145"/>
      <c r="AR15" s="146"/>
      <c r="AS15" s="143"/>
    </row>
    <row r="16" spans="1:262" ht="13.5" customHeight="1">
      <c r="A16" s="104"/>
      <c r="C16" s="139"/>
      <c r="D16" s="253" t="s">
        <v>1357</v>
      </c>
      <c r="E16" s="419"/>
      <c r="F16" s="419"/>
      <c r="G16" s="470"/>
      <c r="H16" s="470"/>
      <c r="I16" s="470"/>
      <c r="J16" s="470"/>
      <c r="K16" s="470"/>
      <c r="L16" s="470"/>
      <c r="M16" s="470"/>
      <c r="N16" s="252" t="s">
        <v>1356</v>
      </c>
      <c r="O16" s="474"/>
      <c r="P16" s="474"/>
      <c r="Q16" s="474"/>
      <c r="R16" s="474"/>
      <c r="S16" s="474"/>
      <c r="T16" s="474"/>
      <c r="U16" s="474"/>
      <c r="V16" s="144"/>
      <c r="W16" s="139"/>
      <c r="X16" s="253" t="s">
        <v>1357</v>
      </c>
      <c r="Y16" s="419"/>
      <c r="Z16" s="419"/>
      <c r="AA16" s="472"/>
      <c r="AB16" s="472"/>
      <c r="AC16" s="472"/>
      <c r="AD16" s="472"/>
      <c r="AE16" s="472"/>
      <c r="AF16" s="472"/>
      <c r="AG16" s="472"/>
      <c r="AH16" s="252" t="s">
        <v>1356</v>
      </c>
      <c r="AI16" s="474"/>
      <c r="AJ16" s="474"/>
      <c r="AK16" s="474"/>
      <c r="AL16" s="474"/>
      <c r="AM16" s="474"/>
      <c r="AN16" s="474"/>
      <c r="AO16" s="474"/>
      <c r="AP16" s="124"/>
      <c r="AQ16" s="145"/>
      <c r="AR16" s="146"/>
      <c r="AS16" s="143"/>
      <c r="AU16" s="143"/>
      <c r="AV16" s="143"/>
    </row>
    <row r="17" spans="1:48" ht="13.5" customHeight="1">
      <c r="A17" s="104"/>
      <c r="C17" s="139"/>
      <c r="D17" s="253"/>
      <c r="E17" s="419"/>
      <c r="F17" s="419"/>
      <c r="G17" s="437"/>
      <c r="H17" s="437"/>
      <c r="I17" s="437"/>
      <c r="J17" s="437"/>
      <c r="K17" s="437"/>
      <c r="L17" s="437"/>
      <c r="M17" s="437"/>
      <c r="N17" s="252" t="s">
        <v>1356</v>
      </c>
      <c r="O17" s="437"/>
      <c r="P17" s="437"/>
      <c r="Q17" s="437"/>
      <c r="R17" s="437"/>
      <c r="S17" s="437"/>
      <c r="T17" s="437"/>
      <c r="U17" s="437"/>
      <c r="V17" s="140"/>
      <c r="W17" s="139"/>
      <c r="X17" s="253"/>
      <c r="Y17" s="419"/>
      <c r="Z17" s="419"/>
      <c r="AA17" s="437"/>
      <c r="AB17" s="437"/>
      <c r="AC17" s="437"/>
      <c r="AD17" s="437"/>
      <c r="AE17" s="437"/>
      <c r="AF17" s="437"/>
      <c r="AG17" s="437"/>
      <c r="AH17" s="252" t="s">
        <v>1356</v>
      </c>
      <c r="AI17" s="437"/>
      <c r="AJ17" s="437"/>
      <c r="AK17" s="437"/>
      <c r="AL17" s="437"/>
      <c r="AM17" s="437"/>
      <c r="AN17" s="437"/>
      <c r="AO17" s="437"/>
      <c r="AP17" s="172"/>
      <c r="AQ17" s="141"/>
      <c r="AR17" s="142"/>
      <c r="AS17" s="141"/>
      <c r="AU17" s="147"/>
      <c r="AV17" s="141"/>
    </row>
    <row r="18" spans="1:48" ht="13.5" customHeight="1">
      <c r="A18" s="104"/>
      <c r="C18" s="139"/>
      <c r="D18" s="253" t="s">
        <v>1358</v>
      </c>
      <c r="E18" s="419"/>
      <c r="F18" s="419"/>
      <c r="G18" s="471"/>
      <c r="H18" s="471"/>
      <c r="I18" s="471"/>
      <c r="J18" s="471"/>
      <c r="K18" s="471"/>
      <c r="L18" s="471"/>
      <c r="M18" s="471"/>
      <c r="N18" s="252" t="s">
        <v>1356</v>
      </c>
      <c r="O18" s="474"/>
      <c r="P18" s="474"/>
      <c r="Q18" s="474"/>
      <c r="R18" s="474"/>
      <c r="S18" s="474"/>
      <c r="T18" s="474"/>
      <c r="U18" s="474"/>
      <c r="V18" s="144"/>
      <c r="W18" s="139"/>
      <c r="X18" s="253" t="s">
        <v>1358</v>
      </c>
      <c r="Y18" s="419"/>
      <c r="Z18" s="419"/>
      <c r="AA18" s="473"/>
      <c r="AB18" s="473"/>
      <c r="AC18" s="473"/>
      <c r="AD18" s="473"/>
      <c r="AE18" s="473"/>
      <c r="AF18" s="473"/>
      <c r="AG18" s="473"/>
      <c r="AH18" s="252" t="s">
        <v>1356</v>
      </c>
      <c r="AI18" s="474"/>
      <c r="AJ18" s="474"/>
      <c r="AK18" s="474"/>
      <c r="AL18" s="474"/>
      <c r="AM18" s="474"/>
      <c r="AN18" s="474"/>
      <c r="AO18" s="474"/>
      <c r="AP18" s="124"/>
      <c r="AQ18" s="145"/>
      <c r="AR18" s="146"/>
      <c r="AS18" s="143"/>
      <c r="AU18" s="143"/>
      <c r="AV18" s="143"/>
    </row>
    <row r="19" spans="1:48" ht="13.5" customHeight="1">
      <c r="A19" s="104"/>
      <c r="C19" s="139"/>
      <c r="D19" s="253"/>
      <c r="E19" s="419"/>
      <c r="F19" s="419"/>
      <c r="G19" s="437"/>
      <c r="H19" s="437"/>
      <c r="I19" s="437"/>
      <c r="J19" s="437"/>
      <c r="K19" s="437"/>
      <c r="L19" s="437"/>
      <c r="M19" s="437"/>
      <c r="N19" s="252" t="s">
        <v>1356</v>
      </c>
      <c r="O19" s="437"/>
      <c r="P19" s="437"/>
      <c r="Q19" s="437"/>
      <c r="R19" s="437"/>
      <c r="S19" s="437"/>
      <c r="T19" s="437"/>
      <c r="U19" s="437"/>
      <c r="V19" s="148"/>
      <c r="W19" s="139"/>
      <c r="X19" s="253"/>
      <c r="Y19" s="419"/>
      <c r="Z19" s="419"/>
      <c r="AA19" s="437"/>
      <c r="AB19" s="437"/>
      <c r="AC19" s="437"/>
      <c r="AD19" s="437"/>
      <c r="AE19" s="437"/>
      <c r="AF19" s="437"/>
      <c r="AG19" s="437"/>
      <c r="AH19" s="252" t="s">
        <v>1356</v>
      </c>
      <c r="AI19" s="437"/>
      <c r="AJ19" s="437"/>
      <c r="AK19" s="437"/>
      <c r="AL19" s="437"/>
      <c r="AM19" s="437"/>
      <c r="AN19" s="437"/>
      <c r="AO19" s="437"/>
      <c r="AP19" s="172"/>
      <c r="AQ19" s="134"/>
      <c r="AR19" s="149"/>
    </row>
    <row r="20" spans="1:48" ht="13.5" customHeight="1" thickBot="1">
      <c r="A20" s="104"/>
      <c r="C20" s="173"/>
      <c r="D20" s="174"/>
      <c r="E20" s="175"/>
      <c r="F20" s="176"/>
      <c r="G20" s="176"/>
      <c r="H20" s="176"/>
      <c r="I20" s="176"/>
      <c r="J20" s="176"/>
      <c r="K20" s="176"/>
      <c r="L20" s="176"/>
      <c r="M20" s="174"/>
      <c r="N20" s="176"/>
      <c r="O20" s="176"/>
      <c r="P20" s="176"/>
      <c r="Q20" s="176"/>
      <c r="R20" s="176"/>
      <c r="S20" s="176"/>
      <c r="T20" s="177"/>
      <c r="U20" s="177"/>
      <c r="V20" s="156"/>
      <c r="W20" s="150"/>
      <c r="X20" s="154"/>
      <c r="Y20" s="154"/>
      <c r="Z20" s="154"/>
      <c r="AA20" s="154"/>
      <c r="AB20" s="154"/>
      <c r="AC20" s="154"/>
      <c r="AD20" s="154"/>
      <c r="AE20" s="154"/>
      <c r="AF20" s="154"/>
      <c r="AG20" s="154"/>
      <c r="AH20" s="154"/>
      <c r="AI20" s="154"/>
      <c r="AJ20" s="154"/>
      <c r="AK20" s="154"/>
      <c r="AL20" s="154"/>
      <c r="AM20" s="154"/>
      <c r="AN20" s="154"/>
      <c r="AO20" s="154"/>
      <c r="AP20" s="178"/>
      <c r="AQ20" s="157"/>
      <c r="AR20" s="149"/>
    </row>
    <row r="21" spans="1:48" ht="13.5" customHeight="1" thickTop="1">
      <c r="A21" s="104"/>
      <c r="C21" s="457" t="s">
        <v>1379</v>
      </c>
      <c r="D21" s="458"/>
      <c r="E21" s="458"/>
      <c r="F21" s="458"/>
      <c r="G21" s="458"/>
      <c r="H21" s="458"/>
      <c r="I21" s="179"/>
      <c r="J21" s="113"/>
      <c r="K21" s="113"/>
      <c r="L21" s="113"/>
      <c r="M21" s="113"/>
      <c r="N21" s="113"/>
      <c r="O21" s="113"/>
      <c r="P21" s="113"/>
      <c r="Q21" s="112"/>
      <c r="R21" s="112"/>
      <c r="S21" s="112"/>
      <c r="T21" s="114"/>
      <c r="U21" s="114"/>
      <c r="V21" s="115"/>
      <c r="W21" s="457" t="s">
        <v>1379</v>
      </c>
      <c r="X21" s="458"/>
      <c r="Y21" s="458"/>
      <c r="Z21" s="458"/>
      <c r="AA21" s="458"/>
      <c r="AB21" s="458"/>
      <c r="AC21" s="179"/>
      <c r="AD21" s="113"/>
      <c r="AE21" s="113"/>
      <c r="AF21" s="113"/>
      <c r="AG21" s="113"/>
      <c r="AH21" s="113"/>
      <c r="AI21" s="113"/>
      <c r="AJ21" s="113"/>
      <c r="AK21" s="112"/>
      <c r="AL21" s="112"/>
      <c r="AM21" s="112"/>
      <c r="AN21" s="114"/>
      <c r="AO21" s="114"/>
      <c r="AP21" s="115"/>
      <c r="AQ21" s="117"/>
      <c r="AR21" s="118"/>
    </row>
    <row r="22" spans="1:48" ht="13.5" customHeight="1">
      <c r="A22" s="104"/>
      <c r="C22" s="459"/>
      <c r="D22" s="460"/>
      <c r="E22" s="460"/>
      <c r="F22" s="460"/>
      <c r="G22" s="460"/>
      <c r="H22" s="460"/>
      <c r="I22" s="180"/>
      <c r="J22" s="160"/>
      <c r="K22" s="160"/>
      <c r="L22" s="160"/>
      <c r="M22" s="160"/>
      <c r="N22" s="160"/>
      <c r="O22" s="160"/>
      <c r="P22" s="120"/>
      <c r="Q22" s="121"/>
      <c r="R22" s="121"/>
      <c r="S22" s="121"/>
      <c r="T22" s="26"/>
      <c r="U22" s="26"/>
      <c r="V22" s="122"/>
      <c r="W22" s="459"/>
      <c r="X22" s="460"/>
      <c r="Y22" s="460"/>
      <c r="Z22" s="460"/>
      <c r="AA22" s="460"/>
      <c r="AB22" s="460"/>
      <c r="AC22" s="180"/>
      <c r="AD22" s="160"/>
      <c r="AE22" s="160"/>
      <c r="AF22" s="160"/>
      <c r="AG22" s="160"/>
      <c r="AH22" s="160"/>
      <c r="AI22" s="160"/>
      <c r="AJ22" s="120"/>
      <c r="AK22" s="121"/>
      <c r="AL22" s="121"/>
      <c r="AM22" s="121"/>
      <c r="AN22" s="26"/>
      <c r="AO22" s="26"/>
      <c r="AP22" s="122"/>
      <c r="AQ22" s="117"/>
      <c r="AR22" s="118"/>
    </row>
    <row r="23" spans="1:48" ht="13.5" customHeight="1">
      <c r="A23" s="104"/>
      <c r="C23" s="119"/>
      <c r="D23" s="130"/>
      <c r="E23" s="464"/>
      <c r="F23" s="464"/>
      <c r="G23" s="464"/>
      <c r="H23" s="464"/>
      <c r="I23" s="464"/>
      <c r="J23" s="464"/>
      <c r="K23" s="125"/>
      <c r="L23" s="125"/>
      <c r="M23" s="125"/>
      <c r="N23" s="125"/>
      <c r="O23" s="438"/>
      <c r="P23" s="438"/>
      <c r="Q23" s="438"/>
      <c r="R23" s="438"/>
      <c r="S23" s="438"/>
      <c r="T23" s="438"/>
      <c r="U23" s="26"/>
      <c r="V23" s="122"/>
      <c r="W23" s="119"/>
      <c r="X23" s="130"/>
      <c r="Y23" s="464"/>
      <c r="Z23" s="464"/>
      <c r="AA23" s="464"/>
      <c r="AB23" s="464"/>
      <c r="AC23" s="464"/>
      <c r="AD23" s="464"/>
      <c r="AE23" s="125"/>
      <c r="AF23" s="125"/>
      <c r="AG23" s="125"/>
      <c r="AH23" s="125"/>
      <c r="AI23" s="438"/>
      <c r="AJ23" s="438"/>
      <c r="AK23" s="438"/>
      <c r="AL23" s="438"/>
      <c r="AM23" s="438"/>
      <c r="AN23" s="438"/>
      <c r="AO23" s="26"/>
      <c r="AP23" s="122"/>
      <c r="AQ23" s="132"/>
      <c r="AR23" s="133"/>
    </row>
    <row r="24" spans="1:48" ht="13.5" customHeight="1">
      <c r="A24" s="104"/>
      <c r="C24" s="119"/>
      <c r="D24" s="130"/>
      <c r="J24" s="126"/>
      <c r="K24" s="125"/>
      <c r="L24" s="125"/>
      <c r="M24" s="125"/>
      <c r="N24" s="136"/>
      <c r="O24" s="136"/>
      <c r="U24" s="134"/>
      <c r="V24" s="135"/>
      <c r="W24" s="119"/>
      <c r="X24" s="130"/>
      <c r="AD24" s="126"/>
      <c r="AE24" s="125"/>
      <c r="AF24" s="125"/>
      <c r="AG24" s="125"/>
      <c r="AH24" s="136"/>
      <c r="AI24" s="136"/>
      <c r="AO24" s="134"/>
      <c r="AP24" s="135"/>
      <c r="AQ24" s="128"/>
      <c r="AR24" s="129"/>
    </row>
    <row r="25" spans="1:48" ht="13.5" customHeight="1">
      <c r="A25" s="104"/>
      <c r="C25" s="119"/>
      <c r="D25" s="26"/>
      <c r="J25" s="125"/>
      <c r="K25" s="125"/>
      <c r="L25" s="125"/>
      <c r="M25" s="125"/>
      <c r="N25" s="125"/>
      <c r="O25" s="125"/>
      <c r="P25" s="125"/>
      <c r="Q25" s="125"/>
      <c r="R25" s="125"/>
      <c r="S25" s="125"/>
      <c r="T25" s="26"/>
      <c r="U25" s="26"/>
      <c r="V25" s="122"/>
      <c r="W25" s="119"/>
      <c r="X25" s="26"/>
      <c r="AD25" s="125"/>
      <c r="AE25" s="125"/>
      <c r="AF25" s="125"/>
      <c r="AG25" s="125"/>
      <c r="AH25" s="125"/>
      <c r="AI25" s="125"/>
      <c r="AJ25" s="125"/>
      <c r="AK25" s="125"/>
      <c r="AL25" s="125"/>
      <c r="AM25" s="125"/>
      <c r="AN25" s="26"/>
      <c r="AO25" s="26"/>
      <c r="AP25" s="122"/>
      <c r="AQ25" s="128"/>
      <c r="AR25" s="129"/>
    </row>
    <row r="26" spans="1:48" ht="13.5" customHeight="1">
      <c r="A26" s="104"/>
      <c r="C26" s="119"/>
      <c r="D26" s="126"/>
      <c r="J26" s="125"/>
      <c r="K26" s="125"/>
      <c r="L26" s="137"/>
      <c r="M26" s="125"/>
      <c r="N26" s="125"/>
      <c r="O26" s="125"/>
      <c r="U26" s="26"/>
      <c r="V26" s="122"/>
      <c r="W26" s="119"/>
      <c r="X26" s="126"/>
      <c r="AD26" s="125"/>
      <c r="AE26" s="125"/>
      <c r="AF26" s="137"/>
      <c r="AG26" s="125"/>
      <c r="AH26" s="125"/>
      <c r="AI26" s="125"/>
      <c r="AO26" s="26"/>
      <c r="AP26" s="122"/>
      <c r="AQ26" s="132"/>
      <c r="AR26" s="133"/>
    </row>
    <row r="27" spans="1:48" ht="13.5" customHeight="1">
      <c r="A27" s="104"/>
      <c r="C27" s="119"/>
      <c r="D27" s="26"/>
      <c r="E27" s="439"/>
      <c r="F27" s="439"/>
      <c r="G27" s="439"/>
      <c r="H27" s="439"/>
      <c r="I27" s="439"/>
      <c r="J27" s="439"/>
      <c r="K27" s="125"/>
      <c r="L27" s="125"/>
      <c r="M27" s="125"/>
      <c r="N27" s="125"/>
      <c r="O27" s="454"/>
      <c r="P27" s="454"/>
      <c r="Q27" s="454"/>
      <c r="R27" s="454"/>
      <c r="S27" s="454"/>
      <c r="T27" s="454"/>
      <c r="U27" s="26"/>
      <c r="V27" s="135"/>
      <c r="W27" s="119"/>
      <c r="X27" s="26"/>
      <c r="Y27" s="439"/>
      <c r="Z27" s="439"/>
      <c r="AA27" s="439"/>
      <c r="AB27" s="439"/>
      <c r="AC27" s="439"/>
      <c r="AD27" s="439"/>
      <c r="AE27" s="125"/>
      <c r="AF27" s="125"/>
      <c r="AG27" s="125"/>
      <c r="AH27" s="125"/>
      <c r="AI27" s="454"/>
      <c r="AJ27" s="454"/>
      <c r="AK27" s="454"/>
      <c r="AL27" s="454"/>
      <c r="AM27" s="454"/>
      <c r="AN27" s="454"/>
      <c r="AO27" s="26"/>
      <c r="AP27" s="135"/>
      <c r="AQ27" s="132"/>
      <c r="AR27" s="133"/>
    </row>
    <row r="28" spans="1:48" ht="13.5" customHeight="1">
      <c r="A28" s="104"/>
      <c r="C28" s="119"/>
      <c r="D28" s="160"/>
      <c r="E28" s="160"/>
      <c r="F28" s="160"/>
      <c r="G28" s="160"/>
      <c r="H28" s="160"/>
      <c r="I28" s="160"/>
      <c r="J28" s="26"/>
      <c r="K28" s="125"/>
      <c r="L28" s="125"/>
      <c r="M28" s="125"/>
      <c r="N28" s="125"/>
      <c r="O28" s="134"/>
      <c r="P28" s="160"/>
      <c r="Q28" s="160"/>
      <c r="R28" s="160"/>
      <c r="S28" s="160"/>
      <c r="T28" s="160"/>
      <c r="U28" s="160"/>
      <c r="V28" s="135"/>
      <c r="W28" s="119"/>
      <c r="X28" s="160"/>
      <c r="Y28" s="160"/>
      <c r="Z28" s="160"/>
      <c r="AA28" s="160"/>
      <c r="AB28" s="160"/>
      <c r="AC28" s="160"/>
      <c r="AD28" s="26"/>
      <c r="AE28" s="125"/>
      <c r="AF28" s="125"/>
      <c r="AG28" s="125"/>
      <c r="AH28" s="125"/>
      <c r="AI28" s="134"/>
      <c r="AJ28" s="160"/>
      <c r="AK28" s="160"/>
      <c r="AL28" s="160"/>
      <c r="AM28" s="160"/>
      <c r="AN28" s="160"/>
      <c r="AO28" s="160"/>
      <c r="AP28" s="135"/>
      <c r="AQ28" s="128"/>
      <c r="AR28" s="129"/>
    </row>
    <row r="29" spans="1:48" ht="13.5" customHeight="1">
      <c r="A29" s="104"/>
      <c r="C29" s="119"/>
      <c r="D29" s="452" t="s">
        <v>1352</v>
      </c>
      <c r="E29" s="452"/>
      <c r="F29" s="452"/>
      <c r="G29" s="453" t="s">
        <v>1359</v>
      </c>
      <c r="H29" s="453"/>
      <c r="I29" s="453"/>
      <c r="J29" s="453"/>
      <c r="K29" s="453"/>
      <c r="L29" s="453"/>
      <c r="M29" s="453"/>
      <c r="N29" s="453"/>
      <c r="O29" s="453"/>
      <c r="P29" s="453"/>
      <c r="Q29" s="453"/>
      <c r="R29" s="453"/>
      <c r="S29" s="453"/>
      <c r="T29" s="453"/>
      <c r="U29" s="453"/>
      <c r="V29" s="124"/>
      <c r="W29" s="119"/>
      <c r="X29" s="452" t="s">
        <v>1352</v>
      </c>
      <c r="Y29" s="452"/>
      <c r="Z29" s="452"/>
      <c r="AA29" s="453" t="s">
        <v>1359</v>
      </c>
      <c r="AB29" s="453"/>
      <c r="AC29" s="453"/>
      <c r="AD29" s="453"/>
      <c r="AE29" s="453"/>
      <c r="AF29" s="453"/>
      <c r="AG29" s="453"/>
      <c r="AH29" s="453"/>
      <c r="AI29" s="453"/>
      <c r="AJ29" s="453"/>
      <c r="AK29" s="453"/>
      <c r="AL29" s="453"/>
      <c r="AM29" s="453"/>
      <c r="AN29" s="453"/>
      <c r="AO29" s="453"/>
      <c r="AP29" s="124"/>
      <c r="AQ29" s="141"/>
      <c r="AR29" s="142"/>
      <c r="AS29" s="143"/>
      <c r="AT29" s="143"/>
      <c r="AU29" s="143"/>
      <c r="AV29" s="143"/>
    </row>
    <row r="30" spans="1:48" ht="13.5" customHeight="1">
      <c r="A30" s="104"/>
      <c r="C30" s="119"/>
      <c r="D30" s="253" t="s">
        <v>1355</v>
      </c>
      <c r="E30" s="419"/>
      <c r="F30" s="419"/>
      <c r="G30" s="464"/>
      <c r="H30" s="464"/>
      <c r="I30" s="464"/>
      <c r="J30" s="464"/>
      <c r="K30" s="464"/>
      <c r="L30" s="464"/>
      <c r="M30" s="464"/>
      <c r="N30" s="254" t="s">
        <v>1356</v>
      </c>
      <c r="O30" s="439"/>
      <c r="P30" s="439"/>
      <c r="Q30" s="439"/>
      <c r="R30" s="439"/>
      <c r="S30" s="439"/>
      <c r="T30" s="439"/>
      <c r="U30" s="439"/>
      <c r="V30" s="124"/>
      <c r="W30" s="119"/>
      <c r="X30" s="253" t="s">
        <v>1355</v>
      </c>
      <c r="Y30" s="419"/>
      <c r="Z30" s="419"/>
      <c r="AA30" s="464"/>
      <c r="AB30" s="464"/>
      <c r="AC30" s="464"/>
      <c r="AD30" s="464"/>
      <c r="AE30" s="464"/>
      <c r="AF30" s="464"/>
      <c r="AG30" s="464"/>
      <c r="AH30" s="254" t="s">
        <v>1356</v>
      </c>
      <c r="AI30" s="439"/>
      <c r="AJ30" s="439"/>
      <c r="AK30" s="439"/>
      <c r="AL30" s="439"/>
      <c r="AM30" s="439"/>
      <c r="AN30" s="439"/>
      <c r="AO30" s="439"/>
      <c r="AP30" s="124"/>
      <c r="AQ30" s="145"/>
      <c r="AR30" s="146"/>
      <c r="AS30" s="143"/>
      <c r="AU30" s="143"/>
      <c r="AV30" s="143"/>
    </row>
    <row r="31" spans="1:48" ht="13.5" customHeight="1">
      <c r="A31" s="104"/>
      <c r="C31" s="119"/>
      <c r="D31" s="253"/>
      <c r="E31" s="419"/>
      <c r="F31" s="419"/>
      <c r="G31" s="437"/>
      <c r="H31" s="437"/>
      <c r="I31" s="437"/>
      <c r="J31" s="437"/>
      <c r="K31" s="437"/>
      <c r="L31" s="437"/>
      <c r="M31" s="437"/>
      <c r="N31" s="252" t="s">
        <v>1356</v>
      </c>
      <c r="O31" s="437"/>
      <c r="P31" s="437"/>
      <c r="Q31" s="437"/>
      <c r="R31" s="437"/>
      <c r="S31" s="437"/>
      <c r="T31" s="437"/>
      <c r="U31" s="437"/>
      <c r="V31" s="124"/>
      <c r="W31" s="119"/>
      <c r="X31" s="253"/>
      <c r="Y31" s="419"/>
      <c r="Z31" s="419"/>
      <c r="AA31" s="437"/>
      <c r="AB31" s="437"/>
      <c r="AC31" s="437"/>
      <c r="AD31" s="437"/>
      <c r="AE31" s="437"/>
      <c r="AF31" s="437"/>
      <c r="AG31" s="437"/>
      <c r="AH31" s="252" t="s">
        <v>1356</v>
      </c>
      <c r="AI31" s="437"/>
      <c r="AJ31" s="437"/>
      <c r="AK31" s="437"/>
      <c r="AL31" s="437"/>
      <c r="AM31" s="437"/>
      <c r="AN31" s="437"/>
      <c r="AO31" s="437"/>
      <c r="AP31" s="124"/>
      <c r="AQ31" s="145"/>
      <c r="AR31" s="146"/>
      <c r="AS31" s="143"/>
      <c r="AT31" s="143"/>
      <c r="AU31" s="143"/>
      <c r="AV31" s="143"/>
    </row>
    <row r="32" spans="1:48" ht="13.5" customHeight="1">
      <c r="A32" s="104"/>
      <c r="C32" s="119"/>
      <c r="D32" s="253" t="s">
        <v>1357</v>
      </c>
      <c r="E32" s="419"/>
      <c r="F32" s="419"/>
      <c r="G32" s="438"/>
      <c r="H32" s="438"/>
      <c r="I32" s="438"/>
      <c r="J32" s="438"/>
      <c r="K32" s="438"/>
      <c r="L32" s="438"/>
      <c r="M32" s="438"/>
      <c r="N32" s="254" t="s">
        <v>1356</v>
      </c>
      <c r="O32" s="454"/>
      <c r="P32" s="454"/>
      <c r="Q32" s="454"/>
      <c r="R32" s="454"/>
      <c r="S32" s="454"/>
      <c r="T32" s="454"/>
      <c r="U32" s="454"/>
      <c r="V32" s="124"/>
      <c r="W32" s="119"/>
      <c r="X32" s="253" t="s">
        <v>1357</v>
      </c>
      <c r="Y32" s="419"/>
      <c r="Z32" s="419"/>
      <c r="AA32" s="438"/>
      <c r="AB32" s="438"/>
      <c r="AC32" s="438"/>
      <c r="AD32" s="438"/>
      <c r="AE32" s="438"/>
      <c r="AF32" s="438"/>
      <c r="AG32" s="438"/>
      <c r="AH32" s="254" t="s">
        <v>1356</v>
      </c>
      <c r="AI32" s="454"/>
      <c r="AJ32" s="454"/>
      <c r="AK32" s="454"/>
      <c r="AL32" s="454"/>
      <c r="AM32" s="454"/>
      <c r="AN32" s="454"/>
      <c r="AO32" s="454"/>
      <c r="AP32" s="124"/>
      <c r="AQ32" s="145"/>
      <c r="AR32" s="146"/>
      <c r="AS32" s="143"/>
      <c r="AU32" s="143"/>
      <c r="AV32" s="143"/>
    </row>
    <row r="33" spans="1:262" ht="13.5" customHeight="1">
      <c r="A33" s="104"/>
      <c r="C33" s="119"/>
      <c r="D33" s="253"/>
      <c r="E33" s="419"/>
      <c r="F33" s="419"/>
      <c r="G33" s="437"/>
      <c r="H33" s="437"/>
      <c r="I33" s="437"/>
      <c r="J33" s="437"/>
      <c r="K33" s="437"/>
      <c r="L33" s="437"/>
      <c r="M33" s="437"/>
      <c r="N33" s="252" t="s">
        <v>1356</v>
      </c>
      <c r="O33" s="437"/>
      <c r="P33" s="437"/>
      <c r="Q33" s="437"/>
      <c r="R33" s="437"/>
      <c r="S33" s="437"/>
      <c r="T33" s="437"/>
      <c r="U33" s="437"/>
      <c r="V33" s="124"/>
      <c r="W33" s="119"/>
      <c r="X33" s="253"/>
      <c r="Y33" s="419"/>
      <c r="Z33" s="419"/>
      <c r="AA33" s="437"/>
      <c r="AB33" s="437"/>
      <c r="AC33" s="437"/>
      <c r="AD33" s="437"/>
      <c r="AE33" s="437"/>
      <c r="AF33" s="437"/>
      <c r="AG33" s="437"/>
      <c r="AH33" s="252" t="s">
        <v>1356</v>
      </c>
      <c r="AI33" s="437"/>
      <c r="AJ33" s="437"/>
      <c r="AK33" s="437"/>
      <c r="AL33" s="437"/>
      <c r="AM33" s="437"/>
      <c r="AN33" s="437"/>
      <c r="AO33" s="437"/>
      <c r="AP33" s="124"/>
      <c r="AQ33" s="141"/>
      <c r="AR33" s="142"/>
      <c r="AS33" s="141"/>
      <c r="AT33" s="141"/>
      <c r="AU33" s="141"/>
      <c r="AV33" s="141"/>
    </row>
    <row r="34" spans="1:262" ht="13.5" customHeight="1">
      <c r="A34" s="104"/>
      <c r="C34" s="119"/>
      <c r="D34" s="253" t="s">
        <v>1358</v>
      </c>
      <c r="E34" s="419"/>
      <c r="F34" s="419"/>
      <c r="G34" s="439"/>
      <c r="H34" s="439"/>
      <c r="I34" s="439"/>
      <c r="J34" s="439"/>
      <c r="K34" s="439"/>
      <c r="L34" s="439"/>
      <c r="M34" s="439"/>
      <c r="N34" s="254" t="s">
        <v>1356</v>
      </c>
      <c r="O34" s="454"/>
      <c r="P34" s="454"/>
      <c r="Q34" s="454"/>
      <c r="R34" s="454"/>
      <c r="S34" s="454"/>
      <c r="T34" s="454"/>
      <c r="U34" s="454"/>
      <c r="V34" s="124"/>
      <c r="W34" s="119"/>
      <c r="X34" s="253" t="s">
        <v>1358</v>
      </c>
      <c r="Y34" s="419"/>
      <c r="Z34" s="419"/>
      <c r="AA34" s="439"/>
      <c r="AB34" s="439"/>
      <c r="AC34" s="439"/>
      <c r="AD34" s="439"/>
      <c r="AE34" s="439"/>
      <c r="AF34" s="439"/>
      <c r="AG34" s="439"/>
      <c r="AH34" s="254" t="s">
        <v>1356</v>
      </c>
      <c r="AI34" s="454"/>
      <c r="AJ34" s="454"/>
      <c r="AK34" s="454"/>
      <c r="AL34" s="454"/>
      <c r="AM34" s="454"/>
      <c r="AN34" s="454"/>
      <c r="AO34" s="454"/>
      <c r="AP34" s="124"/>
      <c r="AQ34" s="145"/>
      <c r="AR34" s="146"/>
      <c r="AS34" s="143"/>
      <c r="AU34" s="143"/>
      <c r="AV34" s="143"/>
    </row>
    <row r="35" spans="1:262" ht="13.5" customHeight="1">
      <c r="A35" s="104"/>
      <c r="C35" s="119"/>
      <c r="D35" s="253"/>
      <c r="E35" s="419"/>
      <c r="F35" s="419"/>
      <c r="G35" s="437"/>
      <c r="H35" s="437"/>
      <c r="I35" s="437"/>
      <c r="J35" s="437"/>
      <c r="K35" s="437"/>
      <c r="L35" s="437"/>
      <c r="M35" s="437"/>
      <c r="N35" s="252" t="s">
        <v>1356</v>
      </c>
      <c r="O35" s="437"/>
      <c r="P35" s="437"/>
      <c r="Q35" s="437"/>
      <c r="R35" s="437"/>
      <c r="S35" s="437"/>
      <c r="T35" s="437"/>
      <c r="U35" s="437"/>
      <c r="V35" s="124"/>
      <c r="W35" s="119"/>
      <c r="X35" s="253"/>
      <c r="Y35" s="419"/>
      <c r="Z35" s="419"/>
      <c r="AA35" s="437"/>
      <c r="AB35" s="437"/>
      <c r="AC35" s="437"/>
      <c r="AD35" s="437"/>
      <c r="AE35" s="437"/>
      <c r="AF35" s="437"/>
      <c r="AG35" s="437"/>
      <c r="AH35" s="252" t="s">
        <v>1356</v>
      </c>
      <c r="AI35" s="437"/>
      <c r="AJ35" s="437"/>
      <c r="AK35" s="437"/>
      <c r="AL35" s="437"/>
      <c r="AM35" s="437"/>
      <c r="AN35" s="437"/>
      <c r="AO35" s="437"/>
      <c r="AP35" s="124"/>
      <c r="AQ35" s="134"/>
      <c r="AR35" s="149"/>
    </row>
    <row r="36" spans="1:262" ht="13.5" customHeight="1">
      <c r="A36" s="104"/>
      <c r="C36" s="119"/>
      <c r="D36" s="253" t="s">
        <v>1360</v>
      </c>
      <c r="E36" s="419"/>
      <c r="F36" s="419"/>
      <c r="G36" s="464"/>
      <c r="H36" s="464"/>
      <c r="I36" s="464"/>
      <c r="J36" s="464"/>
      <c r="K36" s="464"/>
      <c r="L36" s="464"/>
      <c r="M36" s="464"/>
      <c r="N36" s="252" t="s">
        <v>1356</v>
      </c>
      <c r="O36" s="438"/>
      <c r="P36" s="438"/>
      <c r="Q36" s="438"/>
      <c r="R36" s="438"/>
      <c r="S36" s="438"/>
      <c r="T36" s="438"/>
      <c r="U36" s="438"/>
      <c r="V36" s="124"/>
      <c r="W36" s="119"/>
      <c r="X36" s="253" t="s">
        <v>1360</v>
      </c>
      <c r="Y36" s="419"/>
      <c r="Z36" s="419"/>
      <c r="AA36" s="464"/>
      <c r="AB36" s="464"/>
      <c r="AC36" s="464"/>
      <c r="AD36" s="464"/>
      <c r="AE36" s="464"/>
      <c r="AF36" s="464"/>
      <c r="AG36" s="464"/>
      <c r="AH36" s="252" t="s">
        <v>1356</v>
      </c>
      <c r="AI36" s="438"/>
      <c r="AJ36" s="438"/>
      <c r="AK36" s="438"/>
      <c r="AL36" s="438"/>
      <c r="AM36" s="438"/>
      <c r="AN36" s="438"/>
      <c r="AO36" s="438"/>
      <c r="AP36" s="124"/>
      <c r="AQ36" s="157"/>
      <c r="AR36" s="149"/>
    </row>
    <row r="37" spans="1:262" ht="13.5" customHeight="1" thickBot="1">
      <c r="A37" s="104"/>
      <c r="C37" s="150"/>
      <c r="D37" s="181"/>
      <c r="E37" s="182"/>
      <c r="F37" s="182"/>
      <c r="G37" s="182"/>
      <c r="H37" s="182"/>
      <c r="I37" s="183"/>
      <c r="J37" s="183"/>
      <c r="K37" s="183"/>
      <c r="L37" s="183"/>
      <c r="M37" s="183"/>
      <c r="N37" s="183"/>
      <c r="O37" s="183"/>
      <c r="P37" s="183"/>
      <c r="Q37" s="182"/>
      <c r="R37" s="182"/>
      <c r="S37" s="182"/>
      <c r="T37" s="181"/>
      <c r="U37" s="181"/>
      <c r="V37" s="184"/>
      <c r="W37" s="150"/>
      <c r="X37" s="181"/>
      <c r="Y37" s="182"/>
      <c r="Z37" s="182"/>
      <c r="AA37" s="182"/>
      <c r="AB37" s="182"/>
      <c r="AC37" s="183"/>
      <c r="AD37" s="183"/>
      <c r="AE37" s="183"/>
      <c r="AF37" s="183"/>
      <c r="AG37" s="183"/>
      <c r="AH37" s="183"/>
      <c r="AI37" s="183"/>
      <c r="AJ37" s="183"/>
      <c r="AK37" s="182"/>
      <c r="AL37" s="182"/>
      <c r="AM37" s="182"/>
      <c r="AN37" s="181"/>
      <c r="AO37" s="181"/>
      <c r="AP37" s="184"/>
      <c r="AQ37" s="108"/>
      <c r="AR37" s="118"/>
      <c r="AS37" s="26"/>
      <c r="AT37" s="26"/>
      <c r="AU37" s="26"/>
      <c r="AV37" s="26"/>
      <c r="AW37" s="26"/>
      <c r="AX37" s="26"/>
      <c r="AY37" s="26"/>
      <c r="AZ37" s="26"/>
      <c r="BA37" s="26"/>
      <c r="BB37" s="26"/>
      <c r="BC37" s="26"/>
      <c r="BD37" s="26"/>
      <c r="BE37" s="26"/>
      <c r="BF37" s="26"/>
      <c r="BG37" s="26"/>
      <c r="BH37" s="26"/>
      <c r="BI37" s="26"/>
      <c r="BJ37" s="26"/>
      <c r="BK37" s="26"/>
    </row>
    <row r="38" spans="1:262" ht="13.5" customHeight="1" thickTop="1">
      <c r="A38" s="104"/>
      <c r="D38" s="108"/>
      <c r="E38" s="158"/>
      <c r="F38" s="158"/>
      <c r="G38" s="158"/>
      <c r="H38" s="158"/>
      <c r="I38" s="159"/>
      <c r="J38" s="159"/>
      <c r="K38" s="159"/>
      <c r="L38" s="159"/>
      <c r="M38" s="159"/>
      <c r="N38" s="159"/>
      <c r="O38" s="159"/>
      <c r="P38" s="159"/>
      <c r="Q38" s="158"/>
      <c r="R38" s="158"/>
      <c r="S38" s="158"/>
      <c r="T38" s="108"/>
      <c r="U38" s="108"/>
      <c r="V38" s="108"/>
      <c r="W38" s="7"/>
      <c r="X38" s="157"/>
      <c r="Y38" s="185"/>
      <c r="Z38" s="186"/>
      <c r="AA38" s="186"/>
      <c r="AB38" s="186"/>
      <c r="AC38" s="186"/>
      <c r="AD38" s="186"/>
      <c r="AE38" s="186"/>
      <c r="AF38" s="186"/>
      <c r="AG38" s="157"/>
      <c r="AH38" s="186"/>
      <c r="AI38" s="186"/>
      <c r="AJ38" s="186"/>
      <c r="AK38" s="186"/>
      <c r="AL38" s="186"/>
      <c r="AM38" s="186"/>
      <c r="AN38" s="7"/>
      <c r="AO38" s="7"/>
      <c r="AP38" s="117"/>
      <c r="AQ38" s="108"/>
      <c r="AR38" s="118"/>
      <c r="AS38" s="26"/>
      <c r="AT38" s="26"/>
      <c r="AU38" s="26"/>
      <c r="AV38" s="26"/>
      <c r="AW38" s="26"/>
      <c r="AX38" s="26"/>
      <c r="AY38" s="26"/>
      <c r="AZ38" s="26"/>
      <c r="BA38" s="26"/>
      <c r="BB38" s="26"/>
      <c r="BC38" s="26"/>
      <c r="BD38" s="26"/>
      <c r="BE38" s="26"/>
      <c r="BF38" s="26"/>
      <c r="BG38" s="26"/>
      <c r="BH38" s="26"/>
      <c r="BI38" s="26"/>
      <c r="BJ38" s="26"/>
      <c r="BK38" s="26"/>
    </row>
    <row r="39" spans="1:262" ht="6.75" customHeight="1">
      <c r="A39" s="104"/>
      <c r="B39" s="104"/>
      <c r="C39" s="104"/>
      <c r="D39" s="118"/>
      <c r="E39" s="161"/>
      <c r="F39" s="161"/>
      <c r="G39" s="161"/>
      <c r="H39" s="161"/>
      <c r="I39" s="162"/>
      <c r="J39" s="162"/>
      <c r="K39" s="162"/>
      <c r="L39" s="162"/>
      <c r="M39" s="162"/>
      <c r="N39" s="162"/>
      <c r="O39" s="162"/>
      <c r="P39" s="162"/>
      <c r="Q39" s="161"/>
      <c r="R39" s="161"/>
      <c r="S39" s="161"/>
      <c r="T39" s="118"/>
      <c r="U39" s="118"/>
      <c r="V39" s="118"/>
      <c r="W39" s="118"/>
      <c r="X39" s="118"/>
      <c r="Y39" s="118"/>
      <c r="Z39" s="118"/>
      <c r="AA39" s="163"/>
      <c r="AB39" s="163"/>
      <c r="AC39" s="163"/>
      <c r="AD39" s="163"/>
      <c r="AE39" s="163"/>
      <c r="AF39" s="163"/>
      <c r="AG39" s="163"/>
      <c r="AH39" s="163"/>
      <c r="AI39" s="118"/>
      <c r="AJ39" s="118"/>
      <c r="AK39" s="118"/>
      <c r="AL39" s="118"/>
      <c r="AM39" s="118"/>
      <c r="AN39" s="118"/>
      <c r="AO39" s="118"/>
      <c r="AP39" s="118"/>
      <c r="AQ39" s="118"/>
      <c r="AR39" s="118"/>
      <c r="AS39" s="26"/>
      <c r="AT39" s="26"/>
      <c r="AU39" s="26"/>
      <c r="AV39" s="26"/>
      <c r="AW39" s="26"/>
      <c r="AX39" s="26"/>
      <c r="AY39" s="26"/>
      <c r="AZ39" s="26"/>
      <c r="BA39" s="26"/>
      <c r="BB39" s="26"/>
      <c r="BC39" s="26"/>
      <c r="BD39" s="26"/>
      <c r="BE39" s="26"/>
      <c r="BF39" s="26"/>
      <c r="BG39" s="26"/>
      <c r="BH39" s="26"/>
      <c r="BI39" s="26"/>
      <c r="BJ39" s="26"/>
      <c r="BK39" s="26"/>
    </row>
    <row r="40" spans="1:262" s="106" customFormat="1" ht="22.5" customHeight="1">
      <c r="A40" s="105"/>
      <c r="C40" s="417" t="s">
        <v>1384</v>
      </c>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7"/>
      <c r="AD40" s="417"/>
      <c r="AE40" s="417"/>
      <c r="AF40" s="417"/>
      <c r="AG40" s="417"/>
      <c r="AH40" s="417"/>
      <c r="AI40" s="417"/>
      <c r="AJ40" s="417"/>
      <c r="AK40" s="417"/>
      <c r="AL40" s="417"/>
      <c r="AM40" s="417"/>
      <c r="AN40" s="417"/>
      <c r="AO40" s="417"/>
      <c r="AP40" s="417"/>
      <c r="AQ40" s="251"/>
      <c r="AR40" s="107"/>
      <c r="AS40" s="108"/>
      <c r="AT40" s="108"/>
      <c r="AU40" s="109"/>
      <c r="AV40" s="109"/>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c r="IH40" s="110"/>
      <c r="II40" s="110"/>
      <c r="IJ40" s="110"/>
      <c r="IK40" s="110"/>
      <c r="IL40" s="110"/>
      <c r="IM40" s="110"/>
      <c r="IN40" s="110"/>
      <c r="IO40" s="110"/>
      <c r="IP40" s="110"/>
      <c r="IQ40" s="110"/>
      <c r="IR40" s="110"/>
      <c r="IS40" s="110"/>
      <c r="IT40" s="110"/>
      <c r="IU40" s="110"/>
      <c r="IV40" s="110"/>
      <c r="IW40" s="110"/>
      <c r="IX40" s="110"/>
      <c r="IY40" s="110"/>
      <c r="IZ40" s="110"/>
      <c r="JA40" s="110"/>
      <c r="JB40" s="110"/>
    </row>
    <row r="41" spans="1:262" s="106" customFormat="1" ht="22.5" customHeight="1" thickBot="1">
      <c r="A41" s="105"/>
      <c r="C41" s="467" t="s">
        <v>1351</v>
      </c>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c r="AJ41" s="468"/>
      <c r="AK41" s="468"/>
      <c r="AL41" s="468"/>
      <c r="AM41" s="468"/>
      <c r="AN41" s="468"/>
      <c r="AO41" s="468"/>
      <c r="AP41" s="468"/>
      <c r="AQ41" s="251"/>
      <c r="AR41" s="107"/>
      <c r="AS41" s="111"/>
      <c r="AT41" s="108"/>
      <c r="AU41" s="109"/>
      <c r="AV41" s="109"/>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c r="IO41" s="110"/>
      <c r="IP41" s="110"/>
      <c r="IQ41" s="110"/>
      <c r="IR41" s="110"/>
      <c r="IS41" s="110"/>
      <c r="IT41" s="110"/>
      <c r="IU41" s="110"/>
      <c r="IV41" s="110"/>
      <c r="IW41" s="110"/>
      <c r="IX41" s="110"/>
      <c r="IY41" s="110"/>
      <c r="IZ41" s="110"/>
      <c r="JA41" s="110"/>
      <c r="JB41" s="110"/>
    </row>
    <row r="42" spans="1:262" ht="13.5" customHeight="1" thickTop="1">
      <c r="A42" s="104"/>
      <c r="C42" s="457" t="s">
        <v>1376</v>
      </c>
      <c r="D42" s="458"/>
      <c r="E42" s="458"/>
      <c r="F42" s="458"/>
      <c r="G42" s="458"/>
      <c r="H42" s="458"/>
      <c r="I42" s="113"/>
      <c r="J42" s="113"/>
      <c r="K42" s="113"/>
      <c r="L42" s="113"/>
      <c r="M42" s="113"/>
      <c r="N42" s="113"/>
      <c r="O42" s="113"/>
      <c r="P42" s="113"/>
      <c r="Q42" s="112"/>
      <c r="R42" s="112"/>
      <c r="S42" s="112"/>
      <c r="T42" s="114"/>
      <c r="U42" s="114"/>
      <c r="V42" s="116"/>
      <c r="W42" s="457" t="s">
        <v>1376</v>
      </c>
      <c r="X42" s="458"/>
      <c r="Y42" s="458"/>
      <c r="Z42" s="458"/>
      <c r="AA42" s="458"/>
      <c r="AB42" s="458"/>
      <c r="AC42" s="113"/>
      <c r="AD42" s="113"/>
      <c r="AE42" s="113"/>
      <c r="AF42" s="113"/>
      <c r="AG42" s="113"/>
      <c r="AH42" s="113"/>
      <c r="AI42" s="113"/>
      <c r="AJ42" s="113"/>
      <c r="AK42" s="112"/>
      <c r="AL42" s="112"/>
      <c r="AM42" s="112"/>
      <c r="AN42" s="114"/>
      <c r="AO42" s="114"/>
      <c r="AP42" s="116"/>
      <c r="AQ42" s="117"/>
      <c r="AR42" s="118"/>
    </row>
    <row r="43" spans="1:262" ht="13.5" customHeight="1">
      <c r="A43" s="104"/>
      <c r="C43" s="459"/>
      <c r="D43" s="460"/>
      <c r="E43" s="460"/>
      <c r="F43" s="460"/>
      <c r="G43" s="460"/>
      <c r="H43" s="460"/>
      <c r="I43" s="7"/>
      <c r="J43" s="26"/>
      <c r="K43" s="26"/>
      <c r="L43" s="26"/>
      <c r="M43" s="26"/>
      <c r="N43" s="26"/>
      <c r="O43" s="26"/>
      <c r="P43" s="125"/>
      <c r="Q43" s="126"/>
      <c r="R43" s="126"/>
      <c r="S43" s="126"/>
      <c r="T43" s="26"/>
      <c r="U43" s="26"/>
      <c r="V43" s="124"/>
      <c r="W43" s="459"/>
      <c r="X43" s="460"/>
      <c r="Y43" s="460"/>
      <c r="Z43" s="460"/>
      <c r="AA43" s="460"/>
      <c r="AB43" s="460"/>
      <c r="AC43" s="7"/>
      <c r="AD43" s="26"/>
      <c r="AE43" s="26"/>
      <c r="AF43" s="26"/>
      <c r="AG43" s="26"/>
      <c r="AH43" s="26"/>
      <c r="AI43" s="26"/>
      <c r="AJ43" s="125"/>
      <c r="AK43" s="126"/>
      <c r="AL43" s="126"/>
      <c r="AM43" s="126"/>
      <c r="AN43" s="26"/>
      <c r="AO43" s="26"/>
      <c r="AP43" s="124"/>
      <c r="AQ43" s="117"/>
      <c r="AR43" s="118"/>
    </row>
    <row r="44" spans="1:262" ht="13.5" customHeight="1">
      <c r="A44" s="104"/>
      <c r="C44" s="123"/>
      <c r="D44" s="7"/>
      <c r="E44" s="440"/>
      <c r="F44" s="441"/>
      <c r="G44" s="441"/>
      <c r="H44" s="441"/>
      <c r="I44" s="441"/>
      <c r="J44" s="442"/>
      <c r="O44" s="461"/>
      <c r="P44" s="462"/>
      <c r="Q44" s="462"/>
      <c r="R44" s="462"/>
      <c r="S44" s="462"/>
      <c r="T44" s="463"/>
      <c r="V44" s="131"/>
      <c r="Y44" s="443"/>
      <c r="Z44" s="444"/>
      <c r="AA44" s="444"/>
      <c r="AB44" s="444"/>
      <c r="AC44" s="444"/>
      <c r="AD44" s="445"/>
      <c r="AI44" s="440"/>
      <c r="AJ44" s="441"/>
      <c r="AK44" s="441"/>
      <c r="AL44" s="441"/>
      <c r="AM44" s="441"/>
      <c r="AN44" s="442"/>
      <c r="AO44" s="134"/>
      <c r="AP44" s="131"/>
      <c r="AQ44" s="128"/>
      <c r="AR44" s="129"/>
    </row>
    <row r="45" spans="1:262" ht="13.5" customHeight="1">
      <c r="A45" s="104"/>
      <c r="C45" s="123"/>
      <c r="D45" s="7"/>
      <c r="E45" s="7"/>
      <c r="F45" s="7"/>
      <c r="G45" s="7"/>
      <c r="H45" s="7"/>
      <c r="I45" s="7"/>
      <c r="J45" s="126"/>
      <c r="K45" s="125"/>
      <c r="L45" s="125"/>
      <c r="M45" s="125"/>
      <c r="N45" s="136"/>
      <c r="O45" s="136"/>
      <c r="P45" s="26"/>
      <c r="Q45" s="26"/>
      <c r="R45" s="26"/>
      <c r="S45" s="26"/>
      <c r="T45" s="26"/>
      <c r="U45" s="26"/>
      <c r="V45" s="127"/>
      <c r="W45" s="123"/>
      <c r="X45" s="7"/>
      <c r="Y45" s="7"/>
      <c r="Z45" s="7"/>
      <c r="AA45" s="7"/>
      <c r="AB45" s="7"/>
      <c r="AC45" s="7"/>
      <c r="AD45" s="126"/>
      <c r="AE45" s="125"/>
      <c r="AF45" s="125"/>
      <c r="AG45" s="125"/>
      <c r="AH45" s="136"/>
      <c r="AI45" s="136"/>
      <c r="AJ45" s="26"/>
      <c r="AK45" s="26"/>
      <c r="AL45" s="26"/>
      <c r="AM45" s="26"/>
      <c r="AN45" s="26"/>
      <c r="AO45" s="26"/>
      <c r="AP45" s="127"/>
      <c r="AQ45" s="132"/>
      <c r="AR45" s="133"/>
    </row>
    <row r="46" spans="1:262" ht="13.5" customHeight="1">
      <c r="A46" s="104"/>
      <c r="C46" s="123"/>
      <c r="D46" s="126"/>
      <c r="E46" s="125"/>
      <c r="F46" s="125"/>
      <c r="G46" s="125"/>
      <c r="H46" s="125"/>
      <c r="I46" s="125"/>
      <c r="J46" s="125"/>
      <c r="K46" s="125"/>
      <c r="L46" s="125"/>
      <c r="M46" s="125"/>
      <c r="N46" s="125"/>
      <c r="O46" s="125"/>
      <c r="P46" s="125"/>
      <c r="Q46" s="125"/>
      <c r="R46" s="125"/>
      <c r="S46" s="125"/>
      <c r="T46" s="26"/>
      <c r="U46" s="26"/>
      <c r="V46" s="127"/>
      <c r="W46" s="123"/>
      <c r="X46" s="126"/>
      <c r="Y46" s="125"/>
      <c r="Z46" s="125"/>
      <c r="AA46" s="125"/>
      <c r="AB46" s="125"/>
      <c r="AC46" s="125"/>
      <c r="AD46" s="125"/>
      <c r="AE46" s="125"/>
      <c r="AF46" s="125"/>
      <c r="AG46" s="125"/>
      <c r="AH46" s="125"/>
      <c r="AI46" s="125"/>
      <c r="AJ46" s="125"/>
      <c r="AK46" s="125"/>
      <c r="AL46" s="125"/>
      <c r="AM46" s="125"/>
      <c r="AN46" s="26"/>
      <c r="AO46" s="26"/>
      <c r="AP46" s="127"/>
      <c r="AQ46" s="128"/>
      <c r="AR46" s="129"/>
    </row>
    <row r="47" spans="1:262" ht="13.5" customHeight="1">
      <c r="A47" s="104"/>
      <c r="C47" s="123"/>
      <c r="J47" s="125"/>
      <c r="K47" s="125"/>
      <c r="L47" s="137"/>
      <c r="M47" s="125"/>
      <c r="N47" s="125"/>
      <c r="O47" s="125"/>
      <c r="V47" s="131"/>
      <c r="W47" s="123"/>
      <c r="AD47" s="125"/>
      <c r="AE47" s="125"/>
      <c r="AF47" s="137"/>
      <c r="AG47" s="125"/>
      <c r="AH47" s="125"/>
      <c r="AI47" s="125"/>
      <c r="AP47" s="131"/>
      <c r="AQ47" s="128"/>
      <c r="AR47" s="129"/>
    </row>
    <row r="48" spans="1:262" ht="13.5" customHeight="1">
      <c r="A48" s="104"/>
      <c r="C48" s="123"/>
      <c r="E48" s="443"/>
      <c r="F48" s="444"/>
      <c r="G48" s="444"/>
      <c r="H48" s="444"/>
      <c r="I48" s="444"/>
      <c r="J48" s="445"/>
      <c r="K48" s="125"/>
      <c r="L48" s="125"/>
      <c r="M48" s="125"/>
      <c r="N48" s="125"/>
      <c r="O48" s="461"/>
      <c r="P48" s="462"/>
      <c r="Q48" s="462"/>
      <c r="R48" s="462"/>
      <c r="S48" s="462"/>
      <c r="T48" s="463"/>
      <c r="V48" s="131"/>
      <c r="W48" s="123"/>
      <c r="Y48" s="443"/>
      <c r="Z48" s="444"/>
      <c r="AA48" s="444"/>
      <c r="AB48" s="444"/>
      <c r="AC48" s="444"/>
      <c r="AD48" s="445"/>
      <c r="AE48" s="125"/>
      <c r="AF48" s="125"/>
      <c r="AG48" s="125"/>
      <c r="AH48" s="125"/>
      <c r="AI48" s="461"/>
      <c r="AJ48" s="462"/>
      <c r="AK48" s="462"/>
      <c r="AL48" s="462"/>
      <c r="AM48" s="462"/>
      <c r="AN48" s="463"/>
      <c r="AP48" s="131"/>
      <c r="AQ48" s="132"/>
      <c r="AR48" s="133"/>
    </row>
    <row r="49" spans="1:48" ht="13.5" customHeight="1">
      <c r="A49" s="104"/>
      <c r="C49" s="138"/>
      <c r="D49" s="126"/>
      <c r="E49" s="136"/>
      <c r="F49" s="136"/>
      <c r="G49" s="136"/>
      <c r="H49" s="136"/>
      <c r="I49" s="136"/>
      <c r="J49" s="126"/>
      <c r="K49" s="126"/>
      <c r="L49" s="125"/>
      <c r="M49" s="136"/>
      <c r="N49" s="136"/>
      <c r="O49" s="136"/>
      <c r="P49" s="136"/>
      <c r="Q49" s="136"/>
      <c r="R49" s="126"/>
      <c r="S49" s="126"/>
      <c r="T49" s="7"/>
      <c r="U49" s="7"/>
      <c r="V49" s="127"/>
      <c r="W49" s="138"/>
      <c r="X49" s="126"/>
      <c r="Y49" s="136"/>
      <c r="Z49" s="136"/>
      <c r="AA49" s="136"/>
      <c r="AB49" s="136"/>
      <c r="AC49" s="136"/>
      <c r="AD49" s="126"/>
      <c r="AE49" s="126"/>
      <c r="AF49" s="125"/>
      <c r="AG49" s="136"/>
      <c r="AH49" s="136"/>
      <c r="AI49" s="136"/>
      <c r="AJ49" s="136"/>
      <c r="AK49" s="136"/>
      <c r="AL49" s="126"/>
      <c r="AM49" s="126"/>
      <c r="AN49" s="7"/>
      <c r="AO49" s="7"/>
      <c r="AP49" s="127"/>
      <c r="AQ49" s="132"/>
      <c r="AR49" s="133"/>
    </row>
    <row r="50" spans="1:48" ht="13.5" customHeight="1">
      <c r="A50" s="104"/>
      <c r="C50" s="119"/>
      <c r="D50" s="475" t="s">
        <v>1352</v>
      </c>
      <c r="E50" s="476"/>
      <c r="F50" s="477"/>
      <c r="G50" s="414" t="s">
        <v>1359</v>
      </c>
      <c r="H50" s="415"/>
      <c r="I50" s="415"/>
      <c r="J50" s="415"/>
      <c r="K50" s="415"/>
      <c r="L50" s="415"/>
      <c r="M50" s="415"/>
      <c r="N50" s="415"/>
      <c r="O50" s="415"/>
      <c r="P50" s="415"/>
      <c r="Q50" s="415"/>
      <c r="R50" s="415"/>
      <c r="S50" s="415"/>
      <c r="T50" s="415"/>
      <c r="U50" s="478"/>
      <c r="V50" s="124"/>
      <c r="W50" s="119"/>
      <c r="X50" s="475" t="s">
        <v>1352</v>
      </c>
      <c r="Y50" s="476"/>
      <c r="Z50" s="477"/>
      <c r="AA50" s="414" t="s">
        <v>1359</v>
      </c>
      <c r="AB50" s="415"/>
      <c r="AC50" s="415"/>
      <c r="AD50" s="415"/>
      <c r="AE50" s="415"/>
      <c r="AF50" s="415"/>
      <c r="AG50" s="415"/>
      <c r="AH50" s="415"/>
      <c r="AI50" s="415"/>
      <c r="AJ50" s="415"/>
      <c r="AK50" s="415"/>
      <c r="AL50" s="415"/>
      <c r="AM50" s="415"/>
      <c r="AN50" s="415"/>
      <c r="AO50" s="478"/>
      <c r="AP50" s="124"/>
      <c r="AQ50" s="141"/>
      <c r="AR50" s="142"/>
      <c r="AS50" s="143"/>
      <c r="AU50" s="143"/>
      <c r="AV50" s="143"/>
    </row>
    <row r="51" spans="1:48" ht="13.5" customHeight="1">
      <c r="A51" s="104"/>
      <c r="C51" s="119"/>
      <c r="D51" s="253"/>
      <c r="E51" s="455"/>
      <c r="F51" s="456"/>
      <c r="G51" s="479"/>
      <c r="H51" s="480"/>
      <c r="I51" s="480"/>
      <c r="J51" s="480"/>
      <c r="K51" s="480"/>
      <c r="L51" s="480"/>
      <c r="M51" s="481"/>
      <c r="N51" s="252" t="s">
        <v>1356</v>
      </c>
      <c r="O51" s="479"/>
      <c r="P51" s="480"/>
      <c r="Q51" s="480"/>
      <c r="R51" s="480"/>
      <c r="S51" s="480"/>
      <c r="T51" s="480"/>
      <c r="U51" s="481"/>
      <c r="V51" s="124"/>
      <c r="W51" s="119"/>
      <c r="X51" s="253"/>
      <c r="Y51" s="455"/>
      <c r="Z51" s="456"/>
      <c r="AA51" s="479"/>
      <c r="AB51" s="480"/>
      <c r="AC51" s="480"/>
      <c r="AD51" s="480"/>
      <c r="AE51" s="480"/>
      <c r="AF51" s="480"/>
      <c r="AG51" s="481"/>
      <c r="AH51" s="252" t="s">
        <v>1356</v>
      </c>
      <c r="AI51" s="479"/>
      <c r="AJ51" s="480"/>
      <c r="AK51" s="480"/>
      <c r="AL51" s="480"/>
      <c r="AM51" s="480"/>
      <c r="AN51" s="480"/>
      <c r="AO51" s="481"/>
      <c r="AP51" s="124"/>
      <c r="AQ51" s="141"/>
      <c r="AR51" s="142"/>
      <c r="AS51" s="143"/>
      <c r="AU51" s="143"/>
      <c r="AV51" s="143"/>
    </row>
    <row r="52" spans="1:48" ht="13.5" customHeight="1">
      <c r="A52" s="104"/>
      <c r="C52" s="119"/>
      <c r="D52" s="253" t="s">
        <v>1355</v>
      </c>
      <c r="E52" s="455"/>
      <c r="F52" s="456"/>
      <c r="G52" s="443"/>
      <c r="H52" s="444"/>
      <c r="I52" s="444"/>
      <c r="J52" s="444"/>
      <c r="K52" s="444"/>
      <c r="L52" s="444"/>
      <c r="M52" s="445"/>
      <c r="N52" s="252" t="s">
        <v>1356</v>
      </c>
      <c r="O52" s="461"/>
      <c r="P52" s="462"/>
      <c r="Q52" s="462"/>
      <c r="R52" s="462"/>
      <c r="S52" s="462"/>
      <c r="T52" s="462"/>
      <c r="U52" s="463"/>
      <c r="V52" s="124"/>
      <c r="W52" s="119"/>
      <c r="X52" s="253" t="s">
        <v>1355</v>
      </c>
      <c r="Y52" s="455"/>
      <c r="Z52" s="456"/>
      <c r="AA52" s="443"/>
      <c r="AB52" s="444"/>
      <c r="AC52" s="444"/>
      <c r="AD52" s="444"/>
      <c r="AE52" s="444"/>
      <c r="AF52" s="444"/>
      <c r="AG52" s="445"/>
      <c r="AH52" s="252" t="s">
        <v>1356</v>
      </c>
      <c r="AI52" s="461"/>
      <c r="AJ52" s="462"/>
      <c r="AK52" s="462"/>
      <c r="AL52" s="462"/>
      <c r="AM52" s="462"/>
      <c r="AN52" s="462"/>
      <c r="AO52" s="463"/>
      <c r="AP52" s="124"/>
      <c r="AQ52" s="145"/>
      <c r="AR52" s="146"/>
      <c r="AS52" s="143"/>
      <c r="AU52" s="143"/>
      <c r="AV52" s="143"/>
    </row>
    <row r="53" spans="1:48" ht="13.5" customHeight="1">
      <c r="A53" s="104"/>
      <c r="C53" s="119"/>
      <c r="D53" s="253"/>
      <c r="E53" s="455"/>
      <c r="F53" s="456"/>
      <c r="G53" s="479"/>
      <c r="H53" s="480"/>
      <c r="I53" s="480"/>
      <c r="J53" s="480"/>
      <c r="K53" s="480"/>
      <c r="L53" s="480"/>
      <c r="M53" s="481"/>
      <c r="N53" s="252" t="s">
        <v>1356</v>
      </c>
      <c r="O53" s="479"/>
      <c r="P53" s="480"/>
      <c r="Q53" s="480"/>
      <c r="R53" s="480"/>
      <c r="S53" s="480"/>
      <c r="T53" s="480"/>
      <c r="U53" s="481"/>
      <c r="V53" s="124"/>
      <c r="W53" s="119"/>
      <c r="X53" s="253"/>
      <c r="Y53" s="455"/>
      <c r="Z53" s="456"/>
      <c r="AA53" s="479"/>
      <c r="AB53" s="480"/>
      <c r="AC53" s="480"/>
      <c r="AD53" s="480"/>
      <c r="AE53" s="480"/>
      <c r="AF53" s="480"/>
      <c r="AG53" s="481"/>
      <c r="AH53" s="252" t="s">
        <v>1356</v>
      </c>
      <c r="AI53" s="479"/>
      <c r="AJ53" s="480"/>
      <c r="AK53" s="480"/>
      <c r="AL53" s="480"/>
      <c r="AM53" s="480"/>
      <c r="AN53" s="480"/>
      <c r="AO53" s="481"/>
      <c r="AP53" s="124"/>
      <c r="AQ53" s="141"/>
      <c r="AR53" s="142"/>
      <c r="AS53" s="143"/>
    </row>
    <row r="54" spans="1:48" ht="13.5" customHeight="1">
      <c r="A54" s="104"/>
      <c r="C54" s="119"/>
      <c r="D54" s="253" t="s">
        <v>1357</v>
      </c>
      <c r="E54" s="455"/>
      <c r="F54" s="456"/>
      <c r="G54" s="440"/>
      <c r="H54" s="441"/>
      <c r="I54" s="441"/>
      <c r="J54" s="441"/>
      <c r="K54" s="441"/>
      <c r="L54" s="441"/>
      <c r="M54" s="442"/>
      <c r="N54" s="252" t="s">
        <v>1356</v>
      </c>
      <c r="O54" s="461"/>
      <c r="P54" s="462"/>
      <c r="Q54" s="462"/>
      <c r="R54" s="462"/>
      <c r="S54" s="462"/>
      <c r="T54" s="462"/>
      <c r="U54" s="463"/>
      <c r="V54" s="124"/>
      <c r="W54" s="119"/>
      <c r="X54" s="253" t="s">
        <v>1357</v>
      </c>
      <c r="Y54" s="455"/>
      <c r="Z54" s="456"/>
      <c r="AA54" s="440"/>
      <c r="AB54" s="441"/>
      <c r="AC54" s="441"/>
      <c r="AD54" s="441"/>
      <c r="AE54" s="441"/>
      <c r="AF54" s="441"/>
      <c r="AG54" s="442"/>
      <c r="AH54" s="252" t="s">
        <v>1356</v>
      </c>
      <c r="AI54" s="461"/>
      <c r="AJ54" s="462"/>
      <c r="AK54" s="462"/>
      <c r="AL54" s="462"/>
      <c r="AM54" s="462"/>
      <c r="AN54" s="462"/>
      <c r="AO54" s="463"/>
      <c r="AP54" s="124"/>
      <c r="AQ54" s="141"/>
      <c r="AR54" s="142"/>
      <c r="AS54" s="141"/>
      <c r="AU54" s="147"/>
      <c r="AV54" s="141"/>
    </row>
    <row r="55" spans="1:48" ht="13.5" customHeight="1">
      <c r="A55" s="104"/>
      <c r="C55" s="119"/>
      <c r="D55" s="253"/>
      <c r="E55" s="455"/>
      <c r="F55" s="456"/>
      <c r="G55" s="479"/>
      <c r="H55" s="480"/>
      <c r="I55" s="480"/>
      <c r="J55" s="480"/>
      <c r="K55" s="480"/>
      <c r="L55" s="480"/>
      <c r="M55" s="481"/>
      <c r="N55" s="252" t="s">
        <v>1356</v>
      </c>
      <c r="O55" s="479"/>
      <c r="P55" s="480"/>
      <c r="Q55" s="480"/>
      <c r="R55" s="480"/>
      <c r="S55" s="480"/>
      <c r="T55" s="480"/>
      <c r="U55" s="481"/>
      <c r="V55" s="124"/>
      <c r="W55" s="119"/>
      <c r="X55" s="253"/>
      <c r="Y55" s="455"/>
      <c r="Z55" s="456"/>
      <c r="AA55" s="479"/>
      <c r="AB55" s="480"/>
      <c r="AC55" s="480"/>
      <c r="AD55" s="480"/>
      <c r="AE55" s="480"/>
      <c r="AF55" s="480"/>
      <c r="AG55" s="481"/>
      <c r="AH55" s="252" t="s">
        <v>1356</v>
      </c>
      <c r="AI55" s="479"/>
      <c r="AJ55" s="480"/>
      <c r="AK55" s="480"/>
      <c r="AL55" s="480"/>
      <c r="AM55" s="480"/>
      <c r="AN55" s="480"/>
      <c r="AO55" s="481"/>
      <c r="AP55" s="124"/>
      <c r="AQ55" s="141"/>
      <c r="AR55" s="142"/>
      <c r="AS55" s="143"/>
      <c r="AU55" s="143"/>
      <c r="AV55" s="143"/>
    </row>
    <row r="56" spans="1:48" ht="13.5" customHeight="1">
      <c r="A56" s="104"/>
      <c r="C56" s="119"/>
      <c r="D56" s="253" t="s">
        <v>1358</v>
      </c>
      <c r="E56" s="455"/>
      <c r="F56" s="456"/>
      <c r="G56" s="440"/>
      <c r="H56" s="441"/>
      <c r="I56" s="441"/>
      <c r="J56" s="441"/>
      <c r="K56" s="441"/>
      <c r="L56" s="441"/>
      <c r="M56" s="442"/>
      <c r="N56" s="252" t="s">
        <v>1356</v>
      </c>
      <c r="O56" s="443"/>
      <c r="P56" s="444"/>
      <c r="Q56" s="444"/>
      <c r="R56" s="444"/>
      <c r="S56" s="444"/>
      <c r="T56" s="444"/>
      <c r="U56" s="445"/>
      <c r="V56" s="124"/>
      <c r="W56" s="119"/>
      <c r="X56" s="253" t="s">
        <v>1358</v>
      </c>
      <c r="Y56" s="455"/>
      <c r="Z56" s="456"/>
      <c r="AA56" s="440"/>
      <c r="AB56" s="441"/>
      <c r="AC56" s="441"/>
      <c r="AD56" s="441"/>
      <c r="AE56" s="441"/>
      <c r="AF56" s="441"/>
      <c r="AG56" s="442"/>
      <c r="AH56" s="252" t="s">
        <v>1356</v>
      </c>
      <c r="AI56" s="443"/>
      <c r="AJ56" s="444"/>
      <c r="AK56" s="444"/>
      <c r="AL56" s="444"/>
      <c r="AM56" s="444"/>
      <c r="AN56" s="444"/>
      <c r="AO56" s="445"/>
      <c r="AP56" s="124"/>
      <c r="AQ56" s="134"/>
      <c r="AR56" s="149"/>
    </row>
    <row r="57" spans="1:48" ht="13.5" customHeight="1">
      <c r="A57" s="104"/>
      <c r="C57" s="119"/>
      <c r="D57" s="253"/>
      <c r="E57" s="455"/>
      <c r="F57" s="456"/>
      <c r="G57" s="479"/>
      <c r="H57" s="480"/>
      <c r="I57" s="480"/>
      <c r="J57" s="480"/>
      <c r="K57" s="480"/>
      <c r="L57" s="480"/>
      <c r="M57" s="481"/>
      <c r="N57" s="252" t="s">
        <v>1356</v>
      </c>
      <c r="O57" s="479"/>
      <c r="P57" s="480"/>
      <c r="Q57" s="480"/>
      <c r="R57" s="480"/>
      <c r="S57" s="480"/>
      <c r="T57" s="480"/>
      <c r="U57" s="481"/>
      <c r="V57" s="124"/>
      <c r="W57" s="119"/>
      <c r="X57" s="253"/>
      <c r="Y57" s="455"/>
      <c r="Z57" s="456"/>
      <c r="AA57" s="479"/>
      <c r="AB57" s="480"/>
      <c r="AC57" s="480"/>
      <c r="AD57" s="480"/>
      <c r="AE57" s="480"/>
      <c r="AF57" s="480"/>
      <c r="AG57" s="481"/>
      <c r="AH57" s="252" t="s">
        <v>1356</v>
      </c>
      <c r="AI57" s="479"/>
      <c r="AJ57" s="480"/>
      <c r="AK57" s="480"/>
      <c r="AL57" s="480"/>
      <c r="AM57" s="480"/>
      <c r="AN57" s="480"/>
      <c r="AO57" s="481"/>
      <c r="AP57" s="124"/>
      <c r="AQ57" s="141"/>
      <c r="AR57" s="142"/>
      <c r="AS57" s="143"/>
      <c r="AU57" s="143"/>
      <c r="AV57" s="143"/>
    </row>
    <row r="58" spans="1:48" ht="13.5" customHeight="1" thickBot="1">
      <c r="A58" s="104"/>
      <c r="C58" s="150"/>
      <c r="D58" s="151"/>
      <c r="E58" s="152"/>
      <c r="F58" s="153"/>
      <c r="G58" s="153"/>
      <c r="H58" s="153"/>
      <c r="I58" s="153"/>
      <c r="J58" s="153"/>
      <c r="K58" s="153"/>
      <c r="L58" s="153"/>
      <c r="M58" s="151"/>
      <c r="N58" s="153"/>
      <c r="O58" s="153"/>
      <c r="P58" s="153"/>
      <c r="Q58" s="153"/>
      <c r="R58" s="153"/>
      <c r="S58" s="153"/>
      <c r="T58" s="154"/>
      <c r="U58" s="154"/>
      <c r="V58" s="155"/>
      <c r="W58" s="150"/>
      <c r="X58" s="151"/>
      <c r="Y58" s="152"/>
      <c r="Z58" s="153"/>
      <c r="AA58" s="153"/>
      <c r="AB58" s="153"/>
      <c r="AC58" s="153"/>
      <c r="AD58" s="153"/>
      <c r="AE58" s="153"/>
      <c r="AF58" s="153"/>
      <c r="AG58" s="151"/>
      <c r="AH58" s="153"/>
      <c r="AI58" s="153"/>
      <c r="AJ58" s="153"/>
      <c r="AK58" s="153"/>
      <c r="AL58" s="153"/>
      <c r="AM58" s="153"/>
      <c r="AN58" s="154"/>
      <c r="AO58" s="154"/>
      <c r="AP58" s="155"/>
      <c r="AQ58" s="157"/>
      <c r="AR58" s="149"/>
    </row>
    <row r="59" spans="1:48" ht="13.5" customHeight="1" thickTop="1">
      <c r="A59" s="104"/>
      <c r="C59" s="457" t="s">
        <v>1379</v>
      </c>
      <c r="D59" s="458"/>
      <c r="E59" s="458"/>
      <c r="F59" s="458"/>
      <c r="G59" s="458"/>
      <c r="H59" s="458"/>
      <c r="P59" s="120"/>
      <c r="Q59" s="121"/>
      <c r="R59" s="121"/>
      <c r="S59" s="121"/>
      <c r="T59" s="26"/>
      <c r="U59" s="26"/>
      <c r="V59" s="169"/>
      <c r="W59" s="457" t="s">
        <v>1379</v>
      </c>
      <c r="X59" s="458"/>
      <c r="Y59" s="458"/>
      <c r="Z59" s="458"/>
      <c r="AA59" s="458"/>
      <c r="AB59" s="458"/>
      <c r="AJ59" s="120"/>
      <c r="AK59" s="121"/>
      <c r="AL59" s="121"/>
      <c r="AM59" s="121"/>
      <c r="AN59" s="26"/>
      <c r="AO59" s="26"/>
      <c r="AP59" s="169"/>
      <c r="AQ59" s="117"/>
      <c r="AR59" s="118"/>
    </row>
    <row r="60" spans="1:48" ht="13.5" customHeight="1">
      <c r="A60" s="104"/>
      <c r="C60" s="459"/>
      <c r="D60" s="460"/>
      <c r="E60" s="460"/>
      <c r="F60" s="460"/>
      <c r="G60" s="460"/>
      <c r="H60" s="460"/>
      <c r="J60" s="26"/>
      <c r="K60" s="26"/>
      <c r="L60" s="26"/>
      <c r="M60" s="26"/>
      <c r="N60" s="26"/>
      <c r="O60" s="26"/>
      <c r="P60" s="125"/>
      <c r="Q60" s="126"/>
      <c r="R60" s="126"/>
      <c r="S60" s="126"/>
      <c r="T60" s="26"/>
      <c r="U60" s="26"/>
      <c r="V60" s="169"/>
      <c r="W60" s="459"/>
      <c r="X60" s="460"/>
      <c r="Y60" s="460"/>
      <c r="Z60" s="460"/>
      <c r="AA60" s="460"/>
      <c r="AB60" s="460"/>
      <c r="AD60" s="26"/>
      <c r="AE60" s="26"/>
      <c r="AF60" s="26"/>
      <c r="AG60" s="26"/>
      <c r="AH60" s="26"/>
      <c r="AI60" s="26"/>
      <c r="AJ60" s="125"/>
      <c r="AK60" s="126"/>
      <c r="AL60" s="126"/>
      <c r="AM60" s="126"/>
      <c r="AN60" s="26"/>
      <c r="AO60" s="26"/>
      <c r="AP60" s="169"/>
      <c r="AQ60" s="117"/>
      <c r="AR60" s="118"/>
    </row>
    <row r="61" spans="1:48" ht="13.5" customHeight="1">
      <c r="A61" s="104"/>
      <c r="C61" s="119"/>
      <c r="D61" s="130"/>
      <c r="E61" s="440"/>
      <c r="F61" s="441"/>
      <c r="G61" s="441"/>
      <c r="H61" s="441"/>
      <c r="I61" s="441"/>
      <c r="J61" s="442"/>
      <c r="K61" s="125"/>
      <c r="L61" s="125"/>
      <c r="M61" s="125"/>
      <c r="N61" s="125"/>
      <c r="O61" s="443"/>
      <c r="P61" s="444"/>
      <c r="Q61" s="444"/>
      <c r="R61" s="444"/>
      <c r="S61" s="444"/>
      <c r="T61" s="445"/>
      <c r="U61" s="26"/>
      <c r="V61" s="170"/>
      <c r="W61" s="119"/>
      <c r="X61" s="130"/>
      <c r="Y61" s="440"/>
      <c r="Z61" s="441"/>
      <c r="AA61" s="441"/>
      <c r="AB61" s="441"/>
      <c r="AC61" s="441"/>
      <c r="AD61" s="442"/>
      <c r="AE61" s="125"/>
      <c r="AF61" s="125"/>
      <c r="AG61" s="125"/>
      <c r="AH61" s="125"/>
      <c r="AI61" s="443"/>
      <c r="AJ61" s="444"/>
      <c r="AK61" s="444"/>
      <c r="AL61" s="444"/>
      <c r="AM61" s="444"/>
      <c r="AN61" s="445"/>
      <c r="AO61" s="26"/>
      <c r="AP61" s="170"/>
      <c r="AQ61" s="132"/>
      <c r="AR61" s="133"/>
    </row>
    <row r="62" spans="1:48" ht="13.5" customHeight="1">
      <c r="A62" s="104"/>
      <c r="C62" s="119"/>
      <c r="D62" s="130"/>
      <c r="J62" s="126"/>
      <c r="K62" s="125"/>
      <c r="L62" s="125"/>
      <c r="M62" s="125"/>
      <c r="N62" s="136"/>
      <c r="O62" s="136"/>
      <c r="U62" s="134"/>
      <c r="V62" s="169"/>
      <c r="W62" s="119"/>
      <c r="X62" s="130"/>
      <c r="AD62" s="126"/>
      <c r="AE62" s="125"/>
      <c r="AF62" s="125"/>
      <c r="AG62" s="125"/>
      <c r="AH62" s="136"/>
      <c r="AI62" s="136"/>
      <c r="AO62" s="134"/>
      <c r="AP62" s="169"/>
      <c r="AQ62" s="128"/>
      <c r="AR62" s="129"/>
    </row>
    <row r="63" spans="1:48" ht="13.5" customHeight="1">
      <c r="A63" s="104"/>
      <c r="C63" s="119"/>
      <c r="D63" s="26"/>
      <c r="J63" s="125"/>
      <c r="K63" s="125"/>
      <c r="L63" s="125"/>
      <c r="M63" s="125"/>
      <c r="N63" s="125"/>
      <c r="O63" s="125"/>
      <c r="P63" s="125"/>
      <c r="Q63" s="125"/>
      <c r="R63" s="125"/>
      <c r="S63" s="125"/>
      <c r="T63" s="26"/>
      <c r="U63" s="26"/>
      <c r="V63" s="169"/>
      <c r="W63" s="119"/>
      <c r="X63" s="26"/>
      <c r="AD63" s="125"/>
      <c r="AE63" s="125"/>
      <c r="AF63" s="125"/>
      <c r="AG63" s="125"/>
      <c r="AH63" s="125"/>
      <c r="AI63" s="125"/>
      <c r="AJ63" s="125"/>
      <c r="AK63" s="125"/>
      <c r="AL63" s="125"/>
      <c r="AM63" s="125"/>
      <c r="AN63" s="26"/>
      <c r="AO63" s="26"/>
      <c r="AP63" s="169"/>
      <c r="AQ63" s="128"/>
      <c r="AR63" s="129"/>
    </row>
    <row r="64" spans="1:48" ht="13.5" customHeight="1">
      <c r="A64" s="104"/>
      <c r="C64" s="119"/>
      <c r="D64" s="126"/>
      <c r="J64" s="125"/>
      <c r="K64" s="125"/>
      <c r="L64" s="137"/>
      <c r="M64" s="125"/>
      <c r="N64" s="125"/>
      <c r="O64" s="125"/>
      <c r="U64" s="26"/>
      <c r="V64" s="170"/>
      <c r="W64" s="119"/>
      <c r="X64" s="126"/>
      <c r="AD64" s="125"/>
      <c r="AE64" s="125"/>
      <c r="AF64" s="137"/>
      <c r="AG64" s="125"/>
      <c r="AH64" s="125"/>
      <c r="AI64" s="125"/>
      <c r="AO64" s="26"/>
      <c r="AP64" s="170"/>
      <c r="AQ64" s="132"/>
      <c r="AR64" s="133"/>
    </row>
    <row r="65" spans="1:63" ht="13.5" customHeight="1">
      <c r="A65" s="104"/>
      <c r="C65" s="119"/>
      <c r="D65" s="26"/>
      <c r="E65" s="446"/>
      <c r="F65" s="447"/>
      <c r="G65" s="447"/>
      <c r="H65" s="447"/>
      <c r="I65" s="447"/>
      <c r="J65" s="448"/>
      <c r="K65" s="125"/>
      <c r="L65" s="125"/>
      <c r="M65" s="125"/>
      <c r="N65" s="125"/>
      <c r="O65" s="449"/>
      <c r="P65" s="450"/>
      <c r="Q65" s="450"/>
      <c r="R65" s="450"/>
      <c r="S65" s="450"/>
      <c r="T65" s="451"/>
      <c r="U65" s="26"/>
      <c r="V65" s="170"/>
      <c r="W65" s="119"/>
      <c r="X65" s="26"/>
      <c r="Y65" s="446"/>
      <c r="Z65" s="447"/>
      <c r="AA65" s="447"/>
      <c r="AB65" s="447"/>
      <c r="AC65" s="447"/>
      <c r="AD65" s="448"/>
      <c r="AE65" s="125"/>
      <c r="AF65" s="125"/>
      <c r="AG65" s="125"/>
      <c r="AH65" s="125"/>
      <c r="AI65" s="449"/>
      <c r="AJ65" s="450"/>
      <c r="AK65" s="450"/>
      <c r="AL65" s="450"/>
      <c r="AM65" s="450"/>
      <c r="AN65" s="451"/>
      <c r="AO65" s="26"/>
      <c r="AP65" s="170"/>
      <c r="AQ65" s="132"/>
      <c r="AR65" s="133"/>
    </row>
    <row r="66" spans="1:63" ht="13.5" customHeight="1">
      <c r="A66" s="104"/>
      <c r="C66" s="119"/>
      <c r="D66" s="126"/>
      <c r="E66" s="136"/>
      <c r="F66" s="136"/>
      <c r="G66" s="136"/>
      <c r="H66" s="136"/>
      <c r="I66" s="136"/>
      <c r="J66" s="126"/>
      <c r="K66" s="126"/>
      <c r="L66" s="125"/>
      <c r="M66" s="136"/>
      <c r="N66" s="136"/>
      <c r="O66" s="136"/>
      <c r="P66" s="136"/>
      <c r="Q66" s="136"/>
      <c r="R66" s="126"/>
      <c r="S66" s="126"/>
      <c r="T66" s="7"/>
      <c r="U66" s="7"/>
      <c r="V66" s="171"/>
      <c r="W66" s="119"/>
      <c r="X66" s="126"/>
      <c r="Y66" s="136"/>
      <c r="Z66" s="136"/>
      <c r="AA66" s="136"/>
      <c r="AB66" s="136"/>
      <c r="AC66" s="136"/>
      <c r="AD66" s="126"/>
      <c r="AE66" s="126"/>
      <c r="AF66" s="125"/>
      <c r="AG66" s="136"/>
      <c r="AH66" s="136"/>
      <c r="AI66" s="136"/>
      <c r="AJ66" s="136"/>
      <c r="AK66" s="136"/>
      <c r="AL66" s="126"/>
      <c r="AM66" s="126"/>
      <c r="AN66" s="7"/>
      <c r="AO66" s="7"/>
      <c r="AP66" s="171"/>
      <c r="AQ66" s="128"/>
      <c r="AR66" s="129"/>
    </row>
    <row r="67" spans="1:63" ht="13.5" customHeight="1">
      <c r="A67" s="104"/>
      <c r="C67" s="119"/>
      <c r="D67" s="452" t="s">
        <v>1352</v>
      </c>
      <c r="E67" s="452"/>
      <c r="F67" s="452"/>
      <c r="G67" s="453" t="s">
        <v>1354</v>
      </c>
      <c r="H67" s="453"/>
      <c r="I67" s="453"/>
      <c r="J67" s="453"/>
      <c r="K67" s="453"/>
      <c r="L67" s="453"/>
      <c r="M67" s="453"/>
      <c r="N67" s="453"/>
      <c r="O67" s="453"/>
      <c r="P67" s="453"/>
      <c r="Q67" s="453"/>
      <c r="R67" s="453"/>
      <c r="S67" s="453"/>
      <c r="T67" s="453"/>
      <c r="U67" s="453"/>
      <c r="V67" s="140"/>
      <c r="W67" s="119"/>
      <c r="X67" s="452" t="s">
        <v>1352</v>
      </c>
      <c r="Y67" s="452"/>
      <c r="Z67" s="452"/>
      <c r="AA67" s="453" t="s">
        <v>1354</v>
      </c>
      <c r="AB67" s="453"/>
      <c r="AC67" s="453"/>
      <c r="AD67" s="453"/>
      <c r="AE67" s="453"/>
      <c r="AF67" s="453"/>
      <c r="AG67" s="453"/>
      <c r="AH67" s="453"/>
      <c r="AI67" s="453"/>
      <c r="AJ67" s="453"/>
      <c r="AK67" s="453"/>
      <c r="AL67" s="453"/>
      <c r="AM67" s="453"/>
      <c r="AN67" s="453"/>
      <c r="AO67" s="453"/>
      <c r="AP67" s="140"/>
      <c r="AQ67" s="141"/>
      <c r="AR67" s="142"/>
      <c r="AS67" s="143"/>
      <c r="AU67" s="143"/>
    </row>
    <row r="68" spans="1:63" ht="13.5" customHeight="1">
      <c r="A68" s="104"/>
      <c r="C68" s="139"/>
      <c r="D68" s="253" t="s">
        <v>1355</v>
      </c>
      <c r="E68" s="419"/>
      <c r="F68" s="419"/>
      <c r="G68" s="435"/>
      <c r="H68" s="435"/>
      <c r="I68" s="435"/>
      <c r="J68" s="435"/>
      <c r="K68" s="435"/>
      <c r="L68" s="435"/>
      <c r="M68" s="435"/>
      <c r="N68" s="254" t="s">
        <v>1356</v>
      </c>
      <c r="O68" s="439"/>
      <c r="P68" s="439"/>
      <c r="Q68" s="439"/>
      <c r="R68" s="439"/>
      <c r="S68" s="439"/>
      <c r="T68" s="439"/>
      <c r="U68" s="439"/>
      <c r="V68" s="140"/>
      <c r="W68" s="139"/>
      <c r="X68" s="253" t="s">
        <v>1355</v>
      </c>
      <c r="Y68" s="419"/>
      <c r="Z68" s="419"/>
      <c r="AA68" s="435"/>
      <c r="AB68" s="435"/>
      <c r="AC68" s="435"/>
      <c r="AD68" s="435"/>
      <c r="AE68" s="435"/>
      <c r="AF68" s="435"/>
      <c r="AG68" s="435"/>
      <c r="AH68" s="254" t="s">
        <v>1356</v>
      </c>
      <c r="AI68" s="439"/>
      <c r="AJ68" s="439"/>
      <c r="AK68" s="439"/>
      <c r="AL68" s="439"/>
      <c r="AM68" s="439"/>
      <c r="AN68" s="439"/>
      <c r="AO68" s="439"/>
      <c r="AP68" s="140"/>
      <c r="AQ68" s="141"/>
      <c r="AR68" s="142"/>
      <c r="AS68" s="143"/>
      <c r="AU68" s="143"/>
      <c r="AV68" s="143"/>
    </row>
    <row r="69" spans="1:63" ht="13.5" customHeight="1">
      <c r="A69" s="104"/>
      <c r="C69" s="119"/>
      <c r="D69" s="253"/>
      <c r="E69" s="419"/>
      <c r="F69" s="419"/>
      <c r="G69" s="437"/>
      <c r="H69" s="437"/>
      <c r="I69" s="437"/>
      <c r="J69" s="437"/>
      <c r="K69" s="437"/>
      <c r="L69" s="437"/>
      <c r="M69" s="437"/>
      <c r="N69" s="252" t="s">
        <v>1356</v>
      </c>
      <c r="O69" s="437"/>
      <c r="P69" s="437"/>
      <c r="Q69" s="437"/>
      <c r="R69" s="437"/>
      <c r="S69" s="437"/>
      <c r="T69" s="437"/>
      <c r="U69" s="437"/>
      <c r="V69" s="144"/>
      <c r="W69" s="119"/>
      <c r="X69" s="253"/>
      <c r="Y69" s="419"/>
      <c r="Z69" s="419"/>
      <c r="AA69" s="437"/>
      <c r="AB69" s="437"/>
      <c r="AC69" s="437"/>
      <c r="AD69" s="437"/>
      <c r="AE69" s="437"/>
      <c r="AF69" s="437"/>
      <c r="AG69" s="437"/>
      <c r="AH69" s="252" t="s">
        <v>1356</v>
      </c>
      <c r="AI69" s="437"/>
      <c r="AJ69" s="437"/>
      <c r="AK69" s="437"/>
      <c r="AL69" s="437"/>
      <c r="AM69" s="437"/>
      <c r="AN69" s="437"/>
      <c r="AO69" s="437"/>
      <c r="AP69" s="144"/>
      <c r="AQ69" s="145"/>
      <c r="AR69" s="146"/>
      <c r="AS69" s="143"/>
      <c r="AU69" s="143"/>
      <c r="AV69" s="143"/>
    </row>
    <row r="70" spans="1:63" ht="13.5" customHeight="1">
      <c r="A70" s="104"/>
      <c r="C70" s="139"/>
      <c r="D70" s="253" t="s">
        <v>1357</v>
      </c>
      <c r="E70" s="419"/>
      <c r="F70" s="419"/>
      <c r="G70" s="438"/>
      <c r="H70" s="438"/>
      <c r="I70" s="438"/>
      <c r="J70" s="438"/>
      <c r="K70" s="438"/>
      <c r="L70" s="438"/>
      <c r="M70" s="438"/>
      <c r="N70" s="254" t="s">
        <v>1356</v>
      </c>
      <c r="O70" s="436"/>
      <c r="P70" s="436"/>
      <c r="Q70" s="436"/>
      <c r="R70" s="436"/>
      <c r="S70" s="436"/>
      <c r="T70" s="436"/>
      <c r="U70" s="436"/>
      <c r="V70" s="140"/>
      <c r="W70" s="139"/>
      <c r="X70" s="253" t="s">
        <v>1357</v>
      </c>
      <c r="Y70" s="419"/>
      <c r="Z70" s="419"/>
      <c r="AA70" s="438"/>
      <c r="AB70" s="438"/>
      <c r="AC70" s="438"/>
      <c r="AD70" s="438"/>
      <c r="AE70" s="438"/>
      <c r="AF70" s="438"/>
      <c r="AG70" s="438"/>
      <c r="AH70" s="254" t="s">
        <v>1356</v>
      </c>
      <c r="AI70" s="436"/>
      <c r="AJ70" s="436"/>
      <c r="AK70" s="436"/>
      <c r="AL70" s="436"/>
      <c r="AM70" s="436"/>
      <c r="AN70" s="436"/>
      <c r="AO70" s="436"/>
      <c r="AP70" s="140"/>
      <c r="AQ70" s="141"/>
      <c r="AR70" s="142"/>
      <c r="AS70" s="143"/>
      <c r="AU70" s="143"/>
      <c r="AV70" s="143"/>
    </row>
    <row r="71" spans="1:63" ht="13.5" customHeight="1">
      <c r="A71" s="104"/>
      <c r="C71" s="119"/>
      <c r="D71" s="253"/>
      <c r="E71" s="419"/>
      <c r="F71" s="419"/>
      <c r="G71" s="437"/>
      <c r="H71" s="437"/>
      <c r="I71" s="437"/>
      <c r="J71" s="437"/>
      <c r="K71" s="437"/>
      <c r="L71" s="437"/>
      <c r="M71" s="437"/>
      <c r="N71" s="252" t="s">
        <v>1356</v>
      </c>
      <c r="O71" s="437"/>
      <c r="P71" s="437"/>
      <c r="Q71" s="437"/>
      <c r="R71" s="437"/>
      <c r="S71" s="437"/>
      <c r="T71" s="437"/>
      <c r="U71" s="437"/>
      <c r="V71" s="140"/>
      <c r="W71" s="119"/>
      <c r="X71" s="253"/>
      <c r="Y71" s="419"/>
      <c r="Z71" s="419"/>
      <c r="AA71" s="437"/>
      <c r="AB71" s="437"/>
      <c r="AC71" s="437"/>
      <c r="AD71" s="437"/>
      <c r="AE71" s="437"/>
      <c r="AF71" s="437"/>
      <c r="AG71" s="437"/>
      <c r="AH71" s="252" t="s">
        <v>1356</v>
      </c>
      <c r="AI71" s="437"/>
      <c r="AJ71" s="437"/>
      <c r="AK71" s="437"/>
      <c r="AL71" s="437"/>
      <c r="AM71" s="437"/>
      <c r="AN71" s="437"/>
      <c r="AO71" s="437"/>
      <c r="AP71" s="140"/>
      <c r="AQ71" s="141"/>
      <c r="AR71" s="142"/>
      <c r="AS71" s="141"/>
      <c r="AU71" s="147"/>
    </row>
    <row r="72" spans="1:63" ht="13.5" customHeight="1">
      <c r="A72" s="104"/>
      <c r="C72" s="139"/>
      <c r="D72" s="253" t="s">
        <v>1358</v>
      </c>
      <c r="E72" s="419"/>
      <c r="F72" s="419"/>
      <c r="G72" s="435"/>
      <c r="H72" s="435"/>
      <c r="I72" s="435"/>
      <c r="J72" s="435"/>
      <c r="K72" s="435"/>
      <c r="L72" s="435"/>
      <c r="M72" s="435"/>
      <c r="N72" s="254" t="s">
        <v>1356</v>
      </c>
      <c r="O72" s="436"/>
      <c r="P72" s="436"/>
      <c r="Q72" s="436"/>
      <c r="R72" s="436"/>
      <c r="S72" s="436"/>
      <c r="T72" s="436"/>
      <c r="U72" s="436"/>
      <c r="V72" s="140"/>
      <c r="W72" s="139"/>
      <c r="X72" s="253" t="s">
        <v>1358</v>
      </c>
      <c r="Y72" s="419"/>
      <c r="Z72" s="419"/>
      <c r="AA72" s="435"/>
      <c r="AB72" s="435"/>
      <c r="AC72" s="435"/>
      <c r="AD72" s="435"/>
      <c r="AE72" s="435"/>
      <c r="AF72" s="435"/>
      <c r="AG72" s="435"/>
      <c r="AH72" s="254" t="s">
        <v>1356</v>
      </c>
      <c r="AI72" s="436"/>
      <c r="AJ72" s="436"/>
      <c r="AK72" s="436"/>
      <c r="AL72" s="436"/>
      <c r="AM72" s="436"/>
      <c r="AN72" s="436"/>
      <c r="AO72" s="436"/>
      <c r="AP72" s="140"/>
      <c r="AQ72" s="141"/>
      <c r="AR72" s="142"/>
      <c r="AS72" s="143"/>
      <c r="AU72" s="143"/>
      <c r="AV72" s="143"/>
    </row>
    <row r="73" spans="1:63" ht="13.5" customHeight="1">
      <c r="A73" s="104"/>
      <c r="C73" s="119"/>
      <c r="D73" s="253"/>
      <c r="E73" s="419"/>
      <c r="F73" s="419"/>
      <c r="G73" s="437"/>
      <c r="H73" s="437"/>
      <c r="I73" s="437"/>
      <c r="J73" s="437"/>
      <c r="K73" s="437"/>
      <c r="L73" s="437"/>
      <c r="M73" s="437"/>
      <c r="N73" s="252" t="s">
        <v>1356</v>
      </c>
      <c r="O73" s="437"/>
      <c r="P73" s="437"/>
      <c r="Q73" s="437"/>
      <c r="R73" s="437"/>
      <c r="S73" s="437"/>
      <c r="T73" s="437"/>
      <c r="U73" s="437"/>
      <c r="V73" s="148"/>
      <c r="W73" s="119"/>
      <c r="X73" s="253"/>
      <c r="Y73" s="419"/>
      <c r="Z73" s="419"/>
      <c r="AA73" s="437"/>
      <c r="AB73" s="437"/>
      <c r="AC73" s="437"/>
      <c r="AD73" s="437"/>
      <c r="AE73" s="437"/>
      <c r="AF73" s="437"/>
      <c r="AG73" s="437"/>
      <c r="AH73" s="252" t="s">
        <v>1356</v>
      </c>
      <c r="AI73" s="437"/>
      <c r="AJ73" s="437"/>
      <c r="AK73" s="437"/>
      <c r="AL73" s="437"/>
      <c r="AM73" s="437"/>
      <c r="AN73" s="437"/>
      <c r="AO73" s="437"/>
      <c r="AP73" s="148"/>
      <c r="AQ73" s="134"/>
      <c r="AR73" s="149"/>
    </row>
    <row r="74" spans="1:63" ht="13.5" customHeight="1">
      <c r="A74" s="104"/>
      <c r="C74" s="139"/>
      <c r="D74" s="253" t="s">
        <v>1360</v>
      </c>
      <c r="E74" s="419"/>
      <c r="F74" s="419"/>
      <c r="G74" s="438"/>
      <c r="H74" s="438"/>
      <c r="I74" s="438"/>
      <c r="J74" s="438"/>
      <c r="K74" s="438"/>
      <c r="L74" s="438"/>
      <c r="M74" s="438"/>
      <c r="N74" s="254"/>
      <c r="O74" s="439"/>
      <c r="P74" s="439"/>
      <c r="Q74" s="439"/>
      <c r="R74" s="439"/>
      <c r="S74" s="439"/>
      <c r="T74" s="439"/>
      <c r="U74" s="439"/>
      <c r="V74" s="140"/>
      <c r="W74" s="139"/>
      <c r="X74" s="253" t="s">
        <v>1360</v>
      </c>
      <c r="Y74" s="419"/>
      <c r="Z74" s="419"/>
      <c r="AA74" s="438"/>
      <c r="AB74" s="438"/>
      <c r="AC74" s="438"/>
      <c r="AD74" s="438"/>
      <c r="AE74" s="438"/>
      <c r="AF74" s="438"/>
      <c r="AG74" s="438"/>
      <c r="AH74" s="254"/>
      <c r="AI74" s="439"/>
      <c r="AJ74" s="439"/>
      <c r="AK74" s="439"/>
      <c r="AL74" s="439"/>
      <c r="AM74" s="439"/>
      <c r="AN74" s="439"/>
      <c r="AO74" s="439"/>
      <c r="AP74" s="140"/>
      <c r="AQ74" s="141"/>
      <c r="AR74" s="142"/>
      <c r="AS74" s="143"/>
      <c r="AU74" s="143"/>
      <c r="AV74" s="143"/>
    </row>
    <row r="75" spans="1:63" ht="13.5" customHeight="1" thickBot="1">
      <c r="A75" s="104"/>
      <c r="C75" s="177"/>
      <c r="D75" s="176"/>
      <c r="E75" s="176"/>
      <c r="F75" s="176"/>
      <c r="G75" s="176"/>
      <c r="H75" s="176"/>
      <c r="I75" s="176"/>
      <c r="J75" s="176"/>
      <c r="K75" s="176"/>
      <c r="L75" s="176"/>
      <c r="M75" s="176"/>
      <c r="N75" s="176"/>
      <c r="O75" s="176"/>
      <c r="P75" s="176"/>
      <c r="Q75" s="176"/>
      <c r="R75" s="176"/>
      <c r="S75" s="176"/>
      <c r="T75" s="176"/>
      <c r="U75" s="176"/>
      <c r="V75" s="187"/>
      <c r="W75" s="177"/>
      <c r="X75" s="176"/>
      <c r="Y75" s="176"/>
      <c r="Z75" s="176"/>
      <c r="AA75" s="176"/>
      <c r="AB75" s="176"/>
      <c r="AC75" s="176"/>
      <c r="AD75" s="176"/>
      <c r="AE75" s="176"/>
      <c r="AF75" s="176"/>
      <c r="AG75" s="176"/>
      <c r="AH75" s="176"/>
      <c r="AI75" s="176"/>
      <c r="AJ75" s="176"/>
      <c r="AK75" s="176"/>
      <c r="AL75" s="176"/>
      <c r="AM75" s="176"/>
      <c r="AN75" s="176"/>
      <c r="AO75" s="176"/>
      <c r="AP75" s="187"/>
      <c r="AQ75" s="157"/>
      <c r="AR75" s="149"/>
    </row>
    <row r="76" spans="1:63" ht="13.5" customHeight="1" thickTop="1">
      <c r="A76" s="104"/>
      <c r="D76" s="108"/>
      <c r="E76" s="158"/>
      <c r="F76" s="158"/>
      <c r="G76" s="158"/>
      <c r="H76" s="158"/>
      <c r="I76" s="159"/>
      <c r="J76" s="159"/>
      <c r="K76" s="159"/>
      <c r="L76" s="159"/>
      <c r="M76" s="159"/>
      <c r="N76" s="159"/>
      <c r="O76" s="159"/>
      <c r="P76" s="159"/>
      <c r="Q76" s="158"/>
      <c r="R76" s="158"/>
      <c r="S76" s="158"/>
      <c r="T76" s="108"/>
      <c r="U76" s="108"/>
      <c r="V76" s="108"/>
      <c r="W76" s="108"/>
      <c r="X76" s="158"/>
      <c r="Y76" s="158"/>
      <c r="Z76" s="158"/>
      <c r="AA76" s="158"/>
      <c r="AB76" s="158"/>
      <c r="AC76" s="158"/>
      <c r="AD76" s="158"/>
      <c r="AE76" s="158"/>
      <c r="AF76" s="158"/>
      <c r="AG76" s="158"/>
      <c r="AH76" s="158"/>
      <c r="AI76" s="158"/>
      <c r="AJ76" s="158"/>
      <c r="AK76" s="158"/>
      <c r="AL76" s="158"/>
      <c r="AM76" s="158"/>
      <c r="AN76" s="158"/>
      <c r="AO76" s="158"/>
      <c r="AP76" s="108"/>
      <c r="AQ76" s="108"/>
      <c r="AR76" s="118"/>
      <c r="AS76" s="26"/>
      <c r="AT76" s="26"/>
      <c r="AU76" s="26"/>
      <c r="AV76" s="26"/>
      <c r="AW76" s="26"/>
      <c r="AX76" s="26"/>
      <c r="AY76" s="26"/>
      <c r="AZ76" s="26"/>
      <c r="BA76" s="26"/>
      <c r="BB76" s="26"/>
      <c r="BC76" s="26"/>
      <c r="BD76" s="26"/>
      <c r="BE76" s="26"/>
      <c r="BF76" s="26"/>
      <c r="BG76" s="26"/>
      <c r="BH76" s="26"/>
      <c r="BI76" s="26"/>
      <c r="BJ76" s="26"/>
      <c r="BK76" s="26"/>
    </row>
    <row r="77" spans="1:63" ht="6.75" customHeight="1">
      <c r="A77" s="104"/>
      <c r="B77" s="104"/>
      <c r="C77" s="104"/>
      <c r="D77" s="118"/>
      <c r="E77" s="161"/>
      <c r="F77" s="161"/>
      <c r="G77" s="161"/>
      <c r="H77" s="161"/>
      <c r="I77" s="162"/>
      <c r="J77" s="162"/>
      <c r="K77" s="162"/>
      <c r="L77" s="162"/>
      <c r="M77" s="162"/>
      <c r="N77" s="162"/>
      <c r="O77" s="162"/>
      <c r="P77" s="162"/>
      <c r="Q77" s="161"/>
      <c r="R77" s="161"/>
      <c r="S77" s="161"/>
      <c r="T77" s="118"/>
      <c r="U77" s="118"/>
      <c r="V77" s="118"/>
      <c r="W77" s="118"/>
      <c r="X77" s="161"/>
      <c r="Y77" s="161"/>
      <c r="Z77" s="161"/>
      <c r="AA77" s="161"/>
      <c r="AB77" s="161"/>
      <c r="AC77" s="161"/>
      <c r="AD77" s="161"/>
      <c r="AE77" s="161"/>
      <c r="AF77" s="161"/>
      <c r="AG77" s="161"/>
      <c r="AH77" s="161"/>
      <c r="AI77" s="161"/>
      <c r="AJ77" s="161"/>
      <c r="AK77" s="161"/>
      <c r="AL77" s="161"/>
      <c r="AM77" s="161"/>
      <c r="AN77" s="161"/>
      <c r="AO77" s="161"/>
      <c r="AP77" s="118"/>
      <c r="AQ77" s="118"/>
      <c r="AR77" s="118"/>
      <c r="AS77" s="26"/>
      <c r="AT77" s="26"/>
      <c r="AU77" s="26"/>
      <c r="AV77" s="26"/>
      <c r="AW77" s="26"/>
      <c r="AX77" s="26"/>
      <c r="AY77" s="26"/>
      <c r="AZ77" s="26"/>
      <c r="BA77" s="26"/>
      <c r="BB77" s="26"/>
      <c r="BC77" s="26"/>
      <c r="BD77" s="26"/>
      <c r="BE77" s="26"/>
      <c r="BF77" s="26"/>
      <c r="BG77" s="26"/>
      <c r="BH77" s="26"/>
      <c r="BI77" s="26"/>
      <c r="BJ77" s="26"/>
      <c r="BK77" s="26"/>
    </row>
  </sheetData>
  <mergeCells count="230">
    <mergeCell ref="Y6:AD6"/>
    <mergeCell ref="AI6:AN6"/>
    <mergeCell ref="E7:J7"/>
    <mergeCell ref="O7:T7"/>
    <mergeCell ref="E10:J10"/>
    <mergeCell ref="O10:T10"/>
    <mergeCell ref="Y10:AD10"/>
    <mergeCell ref="AI10:AN10"/>
    <mergeCell ref="C1:V1"/>
    <mergeCell ref="W1:AP1"/>
    <mergeCell ref="C2:AP2"/>
    <mergeCell ref="C3:AP3"/>
    <mergeCell ref="C4:H5"/>
    <mergeCell ref="W4:AB5"/>
    <mergeCell ref="E14:F14"/>
    <mergeCell ref="G14:M14"/>
    <mergeCell ref="O14:U14"/>
    <mergeCell ref="Y14:Z14"/>
    <mergeCell ref="AA14:AG14"/>
    <mergeCell ref="AI14:AO14"/>
    <mergeCell ref="D12:F12"/>
    <mergeCell ref="G12:U12"/>
    <mergeCell ref="X12:Z12"/>
    <mergeCell ref="AA12:AO12"/>
    <mergeCell ref="E13:F13"/>
    <mergeCell ref="G13:M13"/>
    <mergeCell ref="O13:U13"/>
    <mergeCell ref="Y13:Z13"/>
    <mergeCell ref="AA13:AG13"/>
    <mergeCell ref="AI13:AO13"/>
    <mergeCell ref="E16:F16"/>
    <mergeCell ref="G16:M16"/>
    <mergeCell ref="O16:U16"/>
    <mergeCell ref="Y16:Z16"/>
    <mergeCell ref="AA16:AG16"/>
    <mergeCell ref="AI16:AO16"/>
    <mergeCell ref="E15:F15"/>
    <mergeCell ref="G15:M15"/>
    <mergeCell ref="O15:U15"/>
    <mergeCell ref="Y15:Z15"/>
    <mergeCell ref="AA15:AG15"/>
    <mergeCell ref="AI15:AO15"/>
    <mergeCell ref="E18:F18"/>
    <mergeCell ref="G18:M18"/>
    <mergeCell ref="O18:U18"/>
    <mergeCell ref="Y18:Z18"/>
    <mergeCell ref="AA18:AG18"/>
    <mergeCell ref="AI18:AO18"/>
    <mergeCell ref="E17:F17"/>
    <mergeCell ref="G17:M17"/>
    <mergeCell ref="O17:U17"/>
    <mergeCell ref="Y17:Z17"/>
    <mergeCell ref="AA17:AG17"/>
    <mergeCell ref="AI17:AO17"/>
    <mergeCell ref="C21:H22"/>
    <mergeCell ref="W21:AB22"/>
    <mergeCell ref="E23:J23"/>
    <mergeCell ref="O23:T23"/>
    <mergeCell ref="Y23:AD23"/>
    <mergeCell ref="AI23:AN23"/>
    <mergeCell ref="E19:F19"/>
    <mergeCell ref="G19:M19"/>
    <mergeCell ref="O19:U19"/>
    <mergeCell ref="Y19:Z19"/>
    <mergeCell ref="AA19:AG19"/>
    <mergeCell ref="AI19:AO19"/>
    <mergeCell ref="E30:F30"/>
    <mergeCell ref="G30:M30"/>
    <mergeCell ref="O30:U30"/>
    <mergeCell ref="Y30:Z30"/>
    <mergeCell ref="AA30:AG30"/>
    <mergeCell ref="AI30:AO30"/>
    <mergeCell ref="E27:J27"/>
    <mergeCell ref="O27:T27"/>
    <mergeCell ref="Y27:AD27"/>
    <mergeCell ref="AI27:AN27"/>
    <mergeCell ref="D29:F29"/>
    <mergeCell ref="G29:U29"/>
    <mergeCell ref="X29:Z29"/>
    <mergeCell ref="AA29:AO29"/>
    <mergeCell ref="E32:F32"/>
    <mergeCell ref="G32:M32"/>
    <mergeCell ref="O32:U32"/>
    <mergeCell ref="Y32:Z32"/>
    <mergeCell ref="AA32:AG32"/>
    <mergeCell ref="AI32:AO32"/>
    <mergeCell ref="E31:F31"/>
    <mergeCell ref="G31:M31"/>
    <mergeCell ref="O31:U31"/>
    <mergeCell ref="Y31:Z31"/>
    <mergeCell ref="AA31:AG31"/>
    <mergeCell ref="AI31:AO31"/>
    <mergeCell ref="E34:F34"/>
    <mergeCell ref="G34:M34"/>
    <mergeCell ref="O34:U34"/>
    <mergeCell ref="Y34:Z34"/>
    <mergeCell ref="AA34:AG34"/>
    <mergeCell ref="AI34:AO34"/>
    <mergeCell ref="E33:F33"/>
    <mergeCell ref="G33:M33"/>
    <mergeCell ref="O33:U33"/>
    <mergeCell ref="Y33:Z33"/>
    <mergeCell ref="AA33:AG33"/>
    <mergeCell ref="AI33:AO33"/>
    <mergeCell ref="E36:F36"/>
    <mergeCell ref="G36:M36"/>
    <mergeCell ref="O36:U36"/>
    <mergeCell ref="Y36:Z36"/>
    <mergeCell ref="AA36:AG36"/>
    <mergeCell ref="AI36:AO36"/>
    <mergeCell ref="E35:F35"/>
    <mergeCell ref="G35:M35"/>
    <mergeCell ref="O35:U35"/>
    <mergeCell ref="Y35:Z35"/>
    <mergeCell ref="AA35:AG35"/>
    <mergeCell ref="AI35:AO35"/>
    <mergeCell ref="E48:J48"/>
    <mergeCell ref="O48:T48"/>
    <mergeCell ref="Y48:AD48"/>
    <mergeCell ref="AI48:AN48"/>
    <mergeCell ref="D50:F50"/>
    <mergeCell ref="G50:U50"/>
    <mergeCell ref="X50:Z50"/>
    <mergeCell ref="AA50:AO50"/>
    <mergeCell ref="C40:AP40"/>
    <mergeCell ref="C41:AP41"/>
    <mergeCell ref="C42:H43"/>
    <mergeCell ref="W42:AB43"/>
    <mergeCell ref="E44:J44"/>
    <mergeCell ref="O44:T44"/>
    <mergeCell ref="Y44:AD44"/>
    <mergeCell ref="AI44:AN44"/>
    <mergeCell ref="E52:F52"/>
    <mergeCell ref="G52:M52"/>
    <mergeCell ref="O52:U52"/>
    <mergeCell ref="Y52:Z52"/>
    <mergeCell ref="AA52:AG52"/>
    <mergeCell ref="AI52:AO52"/>
    <mergeCell ref="E51:F51"/>
    <mergeCell ref="G51:M51"/>
    <mergeCell ref="O51:U51"/>
    <mergeCell ref="Y51:Z51"/>
    <mergeCell ref="AA51:AG51"/>
    <mergeCell ref="AI51:AO51"/>
    <mergeCell ref="E54:F54"/>
    <mergeCell ref="G54:M54"/>
    <mergeCell ref="O54:U54"/>
    <mergeCell ref="Y54:Z54"/>
    <mergeCell ref="AA54:AG54"/>
    <mergeCell ref="AI54:AO54"/>
    <mergeCell ref="E53:F53"/>
    <mergeCell ref="G53:M53"/>
    <mergeCell ref="O53:U53"/>
    <mergeCell ref="Y53:Z53"/>
    <mergeCell ref="AA53:AG53"/>
    <mergeCell ref="AI53:AO53"/>
    <mergeCell ref="E56:F56"/>
    <mergeCell ref="G56:M56"/>
    <mergeCell ref="O56:U56"/>
    <mergeCell ref="Y56:Z56"/>
    <mergeCell ref="AA56:AG56"/>
    <mergeCell ref="AI56:AO56"/>
    <mergeCell ref="E55:F55"/>
    <mergeCell ref="G55:M55"/>
    <mergeCell ref="O55:U55"/>
    <mergeCell ref="Y55:Z55"/>
    <mergeCell ref="AA55:AG55"/>
    <mergeCell ref="AI55:AO55"/>
    <mergeCell ref="C59:H60"/>
    <mergeCell ref="W59:AB60"/>
    <mergeCell ref="E61:J61"/>
    <mergeCell ref="O61:T61"/>
    <mergeCell ref="Y61:AD61"/>
    <mergeCell ref="AI61:AN61"/>
    <mergeCell ref="E57:F57"/>
    <mergeCell ref="G57:M57"/>
    <mergeCell ref="O57:U57"/>
    <mergeCell ref="Y57:Z57"/>
    <mergeCell ref="AA57:AG57"/>
    <mergeCell ref="AI57:AO57"/>
    <mergeCell ref="E68:F68"/>
    <mergeCell ref="G68:M68"/>
    <mergeCell ref="O68:U68"/>
    <mergeCell ref="Y68:Z68"/>
    <mergeCell ref="AA68:AG68"/>
    <mergeCell ref="AI68:AO68"/>
    <mergeCell ref="E65:J65"/>
    <mergeCell ref="O65:T65"/>
    <mergeCell ref="Y65:AD65"/>
    <mergeCell ref="AI65:AN65"/>
    <mergeCell ref="D67:F67"/>
    <mergeCell ref="G67:U67"/>
    <mergeCell ref="X67:Z67"/>
    <mergeCell ref="AA67:AO67"/>
    <mergeCell ref="E70:F70"/>
    <mergeCell ref="G70:M70"/>
    <mergeCell ref="O70:U70"/>
    <mergeCell ref="Y70:Z70"/>
    <mergeCell ref="AA70:AG70"/>
    <mergeCell ref="AI70:AO70"/>
    <mergeCell ref="E69:F69"/>
    <mergeCell ref="G69:M69"/>
    <mergeCell ref="O69:U69"/>
    <mergeCell ref="Y69:Z69"/>
    <mergeCell ref="AA69:AG69"/>
    <mergeCell ref="AI69:AO69"/>
    <mergeCell ref="E72:F72"/>
    <mergeCell ref="G72:M72"/>
    <mergeCell ref="O72:U72"/>
    <mergeCell ref="Y72:Z72"/>
    <mergeCell ref="AA72:AG72"/>
    <mergeCell ref="AI72:AO72"/>
    <mergeCell ref="E71:F71"/>
    <mergeCell ref="G71:M71"/>
    <mergeCell ref="O71:U71"/>
    <mergeCell ref="Y71:Z71"/>
    <mergeCell ref="AA71:AG71"/>
    <mergeCell ref="AI71:AO71"/>
    <mergeCell ref="E74:F74"/>
    <mergeCell ref="G74:M74"/>
    <mergeCell ref="O74:U74"/>
    <mergeCell ref="Y74:Z74"/>
    <mergeCell ref="AA74:AG74"/>
    <mergeCell ref="AI74:AO74"/>
    <mergeCell ref="E73:F73"/>
    <mergeCell ref="G73:M73"/>
    <mergeCell ref="O73:U73"/>
    <mergeCell ref="Y73:Z73"/>
    <mergeCell ref="AA73:AG73"/>
    <mergeCell ref="AI73:AO73"/>
  </mergeCells>
  <phoneticPr fontId="31"/>
  <pageMargins left="1.1499999999999999" right="0.13" top="0.56999999999999995" bottom="0.28999999999999998" header="0.2" footer="0.2"/>
  <pageSetup paperSize="9" scale="76" orientation="portrait"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大会要項</vt:lpstr>
      <vt:lpstr>申込書 (Ver3)</vt:lpstr>
      <vt:lpstr>選手名簿1</vt:lpstr>
      <vt:lpstr>選手名簿1 (2)</vt:lpstr>
      <vt:lpstr>組み合わせ</vt:lpstr>
      <vt:lpstr>宿泊確認書 (Ver3)</vt:lpstr>
      <vt:lpstr>組合せ (2)</vt:lpstr>
      <vt:lpstr>組合せ (3)</vt:lpstr>
      <vt:lpstr>組合せ (4)</vt:lpstr>
      <vt:lpstr>夕・朝食・宿泊・風呂</vt:lpstr>
      <vt:lpstr>選手名簿</vt:lpstr>
      <vt:lpstr>コード</vt:lpstr>
      <vt:lpstr>'宿泊確認書 (Ver3)'!Print_Area</vt:lpstr>
      <vt:lpstr>'申込書 (Ver3)'!Print_Area</vt:lpstr>
      <vt:lpstr>選手名簿!Print_Area</vt:lpstr>
      <vt:lpstr>選手名簿1!Print_Area</vt:lpstr>
      <vt:lpstr>'選手名簿1 (2)'!Print_Area</vt:lpstr>
      <vt:lpstr>'組合せ (2)'!Print_Area</vt:lpstr>
      <vt:lpstr>'組合せ (3)'!Print_Area</vt:lpstr>
      <vt:lpstr>'組合せ (4)'!Print_Area</vt:lpstr>
      <vt:lpstr>'組合せ (2)'!Print_Titles</vt:lpstr>
      <vt:lpstr>'組合せ (3)'!Print_Titles</vt:lpstr>
      <vt:lpstr>'組合せ (4)'!Print_Titles</vt:lpstr>
      <vt:lpstr>コード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dc:creator>
  <cp:lastModifiedBy>K-SHIBATA</cp:lastModifiedBy>
  <cp:lastPrinted>2017-02-23T06:28:53Z</cp:lastPrinted>
  <dcterms:created xsi:type="dcterms:W3CDTF">2014-01-20T07:22:24Z</dcterms:created>
  <dcterms:modified xsi:type="dcterms:W3CDTF">2018-02-27T06:15:41Z</dcterms:modified>
</cp:coreProperties>
</file>